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360" yWindow="270" windowWidth="14940" windowHeight="9150" activeTab="1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25725"/>
</workbook>
</file>

<file path=xl/calcChain.xml><?xml version="1.0" encoding="utf-8"?>
<calcChain xmlns="http://schemas.openxmlformats.org/spreadsheetml/2006/main">
  <c r="G42" i="2"/>
  <c r="H49"/>
  <c r="G49"/>
  <c r="H46"/>
  <c r="G46"/>
  <c r="G27"/>
  <c r="H30"/>
  <c r="G30"/>
  <c r="G9" i="1"/>
  <c r="G43"/>
  <c r="G42" s="1"/>
  <c r="F42"/>
  <c r="G49"/>
  <c r="F49"/>
  <c r="F46"/>
  <c r="G30"/>
  <c r="F30"/>
  <c r="G95"/>
  <c r="G94" s="1"/>
  <c r="F95"/>
  <c r="F94" s="1"/>
  <c r="G92"/>
  <c r="G91" s="1"/>
  <c r="F91"/>
  <c r="F92"/>
  <c r="G89"/>
  <c r="G88" s="1"/>
  <c r="F88"/>
  <c r="F89"/>
  <c r="G70"/>
  <c r="F70"/>
  <c r="G72"/>
  <c r="F72"/>
  <c r="G74"/>
  <c r="F74"/>
  <c r="G76"/>
  <c r="F76"/>
  <c r="G78"/>
  <c r="F78"/>
  <c r="G80"/>
  <c r="F80"/>
  <c r="G82"/>
  <c r="F82"/>
  <c r="G84"/>
  <c r="F84"/>
  <c r="G86"/>
  <c r="F86"/>
  <c r="G66"/>
  <c r="G63"/>
  <c r="F63"/>
  <c r="F66"/>
  <c r="G60"/>
  <c r="G57"/>
  <c r="F57"/>
  <c r="F60"/>
  <c r="G54"/>
  <c r="G52"/>
  <c r="F52"/>
  <c r="F54"/>
  <c r="G46"/>
  <c r="F43"/>
  <c r="G40"/>
  <c r="G39" s="1"/>
  <c r="F40"/>
  <c r="F39" s="1"/>
  <c r="G37"/>
  <c r="G35"/>
  <c r="G33"/>
  <c r="F33"/>
  <c r="F35"/>
  <c r="F37"/>
  <c r="G28"/>
  <c r="G27" s="1"/>
  <c r="F28"/>
  <c r="G23"/>
  <c r="G18"/>
  <c r="F23"/>
  <c r="F18"/>
  <c r="G15"/>
  <c r="G14" s="1"/>
  <c r="G11"/>
  <c r="G10" s="1"/>
  <c r="F15"/>
  <c r="F14" s="1"/>
  <c r="F11"/>
  <c r="F10" s="1"/>
  <c r="H57" i="2"/>
  <c r="H56" s="1"/>
  <c r="H95"/>
  <c r="H94"/>
  <c r="G95"/>
  <c r="G94" s="1"/>
  <c r="H92"/>
  <c r="H91" s="1"/>
  <c r="G91"/>
  <c r="G92"/>
  <c r="H89"/>
  <c r="H88" s="1"/>
  <c r="G88"/>
  <c r="G89"/>
  <c r="H86"/>
  <c r="H84"/>
  <c r="H82"/>
  <c r="H80"/>
  <c r="H78"/>
  <c r="H76"/>
  <c r="H74"/>
  <c r="H72"/>
  <c r="H70"/>
  <c r="G86"/>
  <c r="G84"/>
  <c r="G82"/>
  <c r="G80"/>
  <c r="G78"/>
  <c r="G76"/>
  <c r="G74"/>
  <c r="G72"/>
  <c r="G70"/>
  <c r="H66"/>
  <c r="H63"/>
  <c r="G63"/>
  <c r="G66"/>
  <c r="H60"/>
  <c r="G60"/>
  <c r="G57"/>
  <c r="H54"/>
  <c r="H52"/>
  <c r="G52"/>
  <c r="G51" s="1"/>
  <c r="G54"/>
  <c r="H43"/>
  <c r="G43"/>
  <c r="H40"/>
  <c r="H39" s="1"/>
  <c r="G39"/>
  <c r="G40"/>
  <c r="H37"/>
  <c r="H35"/>
  <c r="H33"/>
  <c r="H32" s="1"/>
  <c r="G32"/>
  <c r="G37"/>
  <c r="G35"/>
  <c r="G33"/>
  <c r="H28"/>
  <c r="H27" s="1"/>
  <c r="G28"/>
  <c r="H23"/>
  <c r="H18"/>
  <c r="G18"/>
  <c r="G23"/>
  <c r="H15"/>
  <c r="H14" s="1"/>
  <c r="G15"/>
  <c r="G14" s="1"/>
  <c r="H11"/>
  <c r="H10" s="1"/>
  <c r="G10"/>
  <c r="G11"/>
  <c r="H51" l="1"/>
  <c r="H42"/>
  <c r="G69"/>
  <c r="G62"/>
  <c r="G56"/>
  <c r="G17"/>
  <c r="G51" i="1"/>
  <c r="F62"/>
  <c r="F56"/>
  <c r="F51"/>
  <c r="F27"/>
  <c r="F17"/>
  <c r="G32"/>
  <c r="F69"/>
  <c r="F32"/>
  <c r="G69"/>
  <c r="G62"/>
  <c r="G56"/>
  <c r="G17"/>
  <c r="H69" i="2"/>
  <c r="H62"/>
  <c r="H17"/>
  <c r="G9" l="1"/>
  <c r="F9" i="1"/>
  <c r="H9" i="2"/>
</calcChain>
</file>

<file path=xl/sharedStrings.xml><?xml version="1.0" encoding="utf-8"?>
<sst xmlns="http://schemas.openxmlformats.org/spreadsheetml/2006/main" count="777" uniqueCount="132">
  <si>
    <t>Единица измерения:</t>
  </si>
  <si>
    <t>руб.</t>
  </si>
  <si>
    <t>5</t>
  </si>
  <si>
    <t>Наименование показателя</t>
  </si>
  <si>
    <t>1</t>
  </si>
  <si>
    <t>КБК</t>
  </si>
  <si>
    <t>7</t>
  </si>
  <si>
    <t>8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</si>
  <si>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</si>
  <si>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</si>
  <si>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</si>
  <si>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</si>
  <si>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</si>
  <si>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</si>
  <si>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</si>
  <si>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</si>
  <si>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</si>
  <si>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</si>
  <si>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</si>
  <si>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</si>
  <si>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</si>
  <si>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9900420300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</si>
  <si>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</si>
  <si>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</si>
  <si>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</si>
  <si>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</si>
  <si>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</si>
  <si>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</si>
  <si>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</si>
  <si>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9900420400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</si>
  <si>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</si>
  <si>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</si>
  <si>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</si>
  <si>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</si>
  <si>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</si>
  <si>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</si>
  <si>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</si>
  <si>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9908920400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</si>
  <si>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</si>
  <si>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</si>
  <si>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</si>
  <si>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</si>
  <si>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</si>
  <si>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</si>
  <si>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0107</t>
  </si>
  <si>
    <t>Обеспечение проведения выборов и референдумов</t>
  </si>
  <si>
    <t>9900421250</t>
  </si>
  <si>
    <t>Проведение выборов главы муниципального образования</t>
  </si>
  <si>
    <t>0113</t>
  </si>
  <si>
    <t>Другие общегосударственные вопросы</t>
  </si>
  <si>
    <t>9900300030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</si>
  <si>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</si>
  <si>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</si>
  <si>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</si>
  <si>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9900311700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</si>
  <si>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</si>
  <si>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0310</t>
  </si>
  <si>
    <t>Обеспечение пожарной безопасности</t>
  </si>
  <si>
    <t>9900724600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</si>
  <si>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</si>
  <si>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</si>
  <si>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</si>
  <si>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9900311200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</si>
  <si>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</si>
  <si>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</si>
  <si>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</si>
  <si>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9900760020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</si>
  <si>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</si>
  <si>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</si>
  <si>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</si>
  <si>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9900404030</t>
  </si>
  <si>
    <t>Мероприятия по землеустройству и землепользованию</t>
  </si>
  <si>
    <t>9900482250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</si>
  <si>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</si>
  <si>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</si>
  <si>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</si>
  <si>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9900311300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</si>
  <si>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</si>
  <si>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9900703530</t>
  </si>
  <si>
    <t>Прочие мероприятия в области жилищного хозяйства</t>
  </si>
  <si>
    <t>0502</t>
  </si>
  <si>
    <t>Коммунальное хозяйство</t>
  </si>
  <si>
    <t>9900311100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</si>
  <si>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</si>
  <si>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9900700050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</si>
  <si>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</si>
  <si>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</si>
  <si>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</si>
  <si>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</si>
  <si>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</si>
  <si>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9900311400</t>
  </si>
  <si>
    <t>Реализация переданных полномочий муниципального района на организацию сбора и вывоза бытовых отходов и мусора</t>
  </si>
  <si>
    <t>9900311500</t>
  </si>
  <si>
    <t>Реализация переданных полномочий муниципального района на организацию ритуальных услуг и содержание мест захоронения</t>
  </si>
  <si>
    <t>9900760310</t>
  </si>
  <si>
    <t>Уличное освещение</t>
  </si>
  <si>
    <t>9900760330</t>
  </si>
  <si>
    <t>Озеленение</t>
  </si>
  <si>
    <t>9900760340</t>
  </si>
  <si>
    <t>Организация и содержание мест захоронения</t>
  </si>
  <si>
    <t>9900760350</t>
  </si>
  <si>
    <t>Прочие мероприятия по благоустройству поселения</t>
  </si>
  <si>
    <t>99007L5550</t>
  </si>
  <si>
    <t>Софинансирование. Реализация приоритетного проекта "Формирование комфортной городской среды"</t>
  </si>
  <si>
    <t>99007S5551</t>
  </si>
  <si>
    <t>Софинансирование. Реализация приоритетного проекта "Формирование комфортной городской среды" (за счет средств с/п)</t>
  </si>
  <si>
    <t>0505</t>
  </si>
  <si>
    <t>Другие вопросы в области жилищно-коммунального хозяйства</t>
  </si>
  <si>
    <t>9900900040</t>
  </si>
  <si>
    <t>Строительство газопроводов и газовых сетей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</si>
  <si>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</si>
  <si>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</si>
  <si>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1003</t>
  </si>
  <si>
    <t>Социальное обеспечение населения</t>
  </si>
  <si>
    <t>9900612750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</si>
  <si>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</si>
  <si>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312</t>
  </si>
  <si>
    <t>Иные пенсии, социальные доплаты к пенсиям</t>
  </si>
  <si>
    <t>1102</t>
  </si>
  <si>
    <t>Массовый спорт</t>
  </si>
  <si>
    <t>9900771050</t>
  </si>
  <si>
    <t>Организация и проведение мероприятий в сфере физической культуры и спорта</t>
  </si>
  <si>
    <t>Расход по ЛС</t>
  </si>
  <si>
    <t>КВСР</t>
  </si>
  <si>
    <t>903</t>
  </si>
  <si>
    <t>Ведомственная структура расходов бюджета Долгодеревенского сельского поселения</t>
  </si>
  <si>
    <t xml:space="preserve">Приложение № 1  к решению Совета депутатов Долгодеревенского сельского поселения  от "__" _________  2019г.№ ____                                                                      "Об исполнении бюджета за 1кв. 2019 года  "                                                                                  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</si>
  <si>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1кв. 2019 года</t>
  </si>
  <si>
    <t>9900402004</t>
  </si>
  <si>
    <t>880</t>
  </si>
  <si>
    <t>9900760021</t>
  </si>
  <si>
    <t xml:space="preserve">Приложение № 2  к решению Совета депутатов Долгодеревенского сельского поселения  от "__" _________  2019г.№ ____                                                                      "Об исполнении бюджете  за 1кв. 2019 года  "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</si>
</sst>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11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4" fontId="4" fillId="0" borderId="6" xfId="0" applyNumberFormat="1" applyFont="1" applyBorder="1" applyAlignment="1" applyProtection="1">
      <alignment horizontal="right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center" vertical="center"/>
    </xf>
    <xf numFmtId="4" fontId="2" fillId="0" borderId="3" xfId="0" applyNumberFormat="1" applyFont="1" applyBorder="1" applyAlignment="1" applyProtection="1">
      <alignment horizontal="right" vertical="top" wrapText="1"/>
    </xf>
    <xf numFmtId="0" fontId="6" fillId="0" borderId="3" xfId="0" applyFont="1" applyBorder="1" applyAlignment="1">
      <alignment vertical="top"/>
    </xf>
    <xf numFmtId="0" fontId="8" fillId="0" borderId="0" xfId="0" applyFont="1" applyAlignment="1">
      <alignment vertical="top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" fontId="10" fillId="0" borderId="3" xfId="0" applyNumberFormat="1" applyFont="1" applyBorder="1" applyAlignment="1" applyProtection="1">
      <alignment horizontal="right" vertical="top" wrapText="1"/>
    </xf>
    <xf numFmtId="49" fontId="7" fillId="0" borderId="1" xfId="0" applyNumberFormat="1" applyFont="1" applyBorder="1" applyAlignment="1" applyProtection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" fontId="4" fillId="0" borderId="8" xfId="0" applyNumberFormat="1" applyFont="1" applyBorder="1" applyAlignment="1" applyProtection="1">
      <alignment horizontal="right" vertical="top" wrapText="1"/>
    </xf>
    <xf numFmtId="49" fontId="9" fillId="0" borderId="8" xfId="0" applyNumberFormat="1" applyFont="1" applyBorder="1" applyAlignment="1" applyProtection="1">
      <alignment horizontal="left" vertical="top" wrapText="1"/>
    </xf>
    <xf numFmtId="49" fontId="9" fillId="0" borderId="8" xfId="0" applyNumberFormat="1" applyFont="1" applyBorder="1" applyAlignment="1" applyProtection="1">
      <alignment horizontal="center" vertical="top" wrapText="1"/>
    </xf>
    <xf numFmtId="4" fontId="9" fillId="0" borderId="8" xfId="0" applyNumberFormat="1" applyFont="1" applyBorder="1" applyAlignment="1" applyProtection="1">
      <alignment horizontal="right" vertical="top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4" fontId="6" fillId="0" borderId="8" xfId="0" applyNumberFormat="1" applyFont="1" applyBorder="1" applyAlignment="1" applyProtection="1">
      <alignment horizontal="right" vertical="top" wrapText="1"/>
    </xf>
    <xf numFmtId="4" fontId="6" fillId="0" borderId="3" xfId="0" applyNumberFormat="1" applyFont="1" applyBorder="1" applyAlignment="1" applyProtection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6"/>
  <sheetViews>
    <sheetView workbookViewId="0">
      <selection activeCell="J12" sqref="J12"/>
    </sheetView>
  </sheetViews>
  <sheetFormatPr defaultRowHeight="12.75" customHeight="1"/>
  <cols>
    <col min="1" max="1" width="40.7109375" customWidth="1"/>
    <col min="2" max="2" width="10.7109375" customWidth="1"/>
    <col min="3" max="3" width="20.7109375" customWidth="1"/>
    <col min="4" max="4" width="10.7109375" customWidth="1"/>
    <col min="5" max="5" width="25.7109375" customWidth="1"/>
    <col min="6" max="7" width="15.7109375" customWidth="1"/>
  </cols>
  <sheetData>
    <row r="1" spans="1:7" ht="40.5" customHeight="1">
      <c r="D1" s="18"/>
      <c r="E1" s="25" t="s">
        <v>126</v>
      </c>
      <c r="F1" s="25"/>
      <c r="G1" s="25"/>
    </row>
    <row r="3" spans="1:7" ht="39.75" customHeight="1">
      <c r="A3" s="24" t="s">
        <v>127</v>
      </c>
      <c r="B3" s="24"/>
      <c r="C3" s="24"/>
      <c r="D3" s="24"/>
      <c r="E3" s="24"/>
      <c r="F3" s="24"/>
      <c r="G3" s="24"/>
    </row>
    <row r="4" spans="1:7" ht="15.75">
      <c r="B4" s="1"/>
      <c r="C4" s="1"/>
      <c r="D4" s="1"/>
      <c r="E4" s="1"/>
      <c r="F4" s="1"/>
    </row>
    <row r="5" spans="1:7" ht="13.5" customHeight="1">
      <c r="A5" s="26" t="s">
        <v>0</v>
      </c>
      <c r="B5" s="26"/>
      <c r="C5" s="2" t="s">
        <v>1</v>
      </c>
    </row>
    <row r="6" spans="1:7">
      <c r="A6" s="27" t="s">
        <v>3</v>
      </c>
      <c r="B6" s="29" t="s">
        <v>5</v>
      </c>
      <c r="C6" s="30"/>
      <c r="D6" s="30"/>
      <c r="E6" s="30"/>
      <c r="F6" s="27" t="s">
        <v>15</v>
      </c>
      <c r="G6" s="22" t="s">
        <v>122</v>
      </c>
    </row>
    <row r="7" spans="1:7">
      <c r="A7" s="28"/>
      <c r="B7" s="4" t="s">
        <v>8</v>
      </c>
      <c r="C7" s="4" t="s">
        <v>10</v>
      </c>
      <c r="D7" s="4" t="s">
        <v>12</v>
      </c>
      <c r="E7" s="4" t="s">
        <v>14</v>
      </c>
      <c r="F7" s="28"/>
      <c r="G7" s="23"/>
    </row>
    <row r="8" spans="1:7">
      <c r="A8" s="3" t="s">
        <v>4</v>
      </c>
      <c r="B8" s="3" t="s">
        <v>9</v>
      </c>
      <c r="C8" s="3" t="s">
        <v>11</v>
      </c>
      <c r="D8" s="3" t="s">
        <v>13</v>
      </c>
      <c r="E8" s="3" t="s">
        <v>2</v>
      </c>
      <c r="F8" s="3" t="s">
        <v>16</v>
      </c>
      <c r="G8" s="15" t="s">
        <v>6</v>
      </c>
    </row>
    <row r="9" spans="1:7">
      <c r="A9" s="5" t="s">
        <v>17</v>
      </c>
      <c r="B9" s="6" t="s">
        <v>18</v>
      </c>
      <c r="C9" s="6"/>
      <c r="D9" s="6"/>
      <c r="E9" s="5"/>
      <c r="F9" s="7">
        <f>F10+F14+F17+F27+F32+F39+F42+F51+F56+F62+F69+F88+F91+F94</f>
        <v>37222359.960000001</v>
      </c>
      <c r="G9" s="7">
        <f>G10+G14+G17+G27+G32+G39+G42+G51+G56+G62+G69+G88+G91+G94</f>
        <v>5544162.6500000004</v>
      </c>
    </row>
    <row r="10" spans="1:7" ht="31.5">
      <c r="A10" s="8" t="s">
        <v>20</v>
      </c>
      <c r="B10" s="9" t="s">
        <v>19</v>
      </c>
      <c r="C10" s="9"/>
      <c r="D10" s="9"/>
      <c r="E10" s="8"/>
      <c r="F10" s="10">
        <f>F11</f>
        <v>943030</v>
      </c>
      <c r="G10" s="10">
        <f>G11</f>
        <v>183762.83000000002</v>
      </c>
    </row>
    <row r="11" spans="1:7">
      <c r="A11" s="8" t="s">
        <v>22</v>
      </c>
      <c r="B11" s="9" t="s">
        <v>19</v>
      </c>
      <c r="C11" s="9" t="s">
        <v>21</v>
      </c>
      <c r="D11" s="9"/>
      <c r="E11" s="8"/>
      <c r="F11" s="10">
        <f>F12+F13</f>
        <v>943030</v>
      </c>
      <c r="G11" s="10">
        <f>G12+G13</f>
        <v>183762.83000000002</v>
      </c>
    </row>
    <row r="12" spans="1:7" ht="33.75">
      <c r="A12" s="11" t="s">
        <v>24</v>
      </c>
      <c r="B12" s="12" t="s">
        <v>19</v>
      </c>
      <c r="C12" s="12" t="s">
        <v>21</v>
      </c>
      <c r="D12" s="12" t="s">
        <v>23</v>
      </c>
      <c r="E12" s="11" t="s">
        <v>24</v>
      </c>
      <c r="F12" s="13">
        <v>726701.67</v>
      </c>
      <c r="G12" s="16">
        <v>149715.5</v>
      </c>
    </row>
    <row r="13" spans="1:7" ht="67.5">
      <c r="A13" s="11" t="s">
        <v>26</v>
      </c>
      <c r="B13" s="12" t="s">
        <v>19</v>
      </c>
      <c r="C13" s="12" t="s">
        <v>21</v>
      </c>
      <c r="D13" s="12" t="s">
        <v>25</v>
      </c>
      <c r="E13" s="11" t="s">
        <v>26</v>
      </c>
      <c r="F13" s="13">
        <v>216328.33</v>
      </c>
      <c r="G13" s="16">
        <v>34047.33</v>
      </c>
    </row>
    <row r="14" spans="1:7" ht="52.5">
      <c r="A14" s="8" t="s">
        <v>28</v>
      </c>
      <c r="B14" s="9" t="s">
        <v>27</v>
      </c>
      <c r="C14" s="9"/>
      <c r="D14" s="9"/>
      <c r="E14" s="8"/>
      <c r="F14" s="10">
        <f>F15</f>
        <v>300000</v>
      </c>
      <c r="G14" s="10">
        <f>G15</f>
        <v>0</v>
      </c>
    </row>
    <row r="15" spans="1:7" ht="21">
      <c r="A15" s="8" t="s">
        <v>30</v>
      </c>
      <c r="B15" s="9" t="s">
        <v>27</v>
      </c>
      <c r="C15" s="9" t="s">
        <v>29</v>
      </c>
      <c r="D15" s="9"/>
      <c r="E15" s="8"/>
      <c r="F15" s="10">
        <f>F16</f>
        <v>300000</v>
      </c>
      <c r="G15" s="10">
        <f>G16</f>
        <v>0</v>
      </c>
    </row>
    <row r="16" spans="1:7" ht="45">
      <c r="A16" s="11" t="s">
        <v>32</v>
      </c>
      <c r="B16" s="12" t="s">
        <v>27</v>
      </c>
      <c r="C16" s="12" t="s">
        <v>29</v>
      </c>
      <c r="D16" s="12" t="s">
        <v>31</v>
      </c>
      <c r="E16" s="11" t="s">
        <v>32</v>
      </c>
      <c r="F16" s="13">
        <v>300000</v>
      </c>
      <c r="G16" s="21">
        <v>0</v>
      </c>
    </row>
    <row r="17" spans="1:7" ht="52.5">
      <c r="A17" s="8" t="s">
        <v>34</v>
      </c>
      <c r="B17" s="9" t="s">
        <v>33</v>
      </c>
      <c r="C17" s="9"/>
      <c r="D17" s="9"/>
      <c r="E17" s="8"/>
      <c r="F17" s="10">
        <f>F18+F23</f>
        <v>8320557</v>
      </c>
      <c r="G17" s="10">
        <f>G18+G23</f>
        <v>1371236.23</v>
      </c>
    </row>
    <row r="18" spans="1:7" ht="21">
      <c r="A18" s="8" t="s">
        <v>30</v>
      </c>
      <c r="B18" s="9" t="s">
        <v>33</v>
      </c>
      <c r="C18" s="9" t="s">
        <v>29</v>
      </c>
      <c r="D18" s="9"/>
      <c r="E18" s="8"/>
      <c r="F18" s="10">
        <f>F19+F20+F21+F22</f>
        <v>8171402</v>
      </c>
      <c r="G18" s="10">
        <f>G19+G20+G21+G22</f>
        <v>1348197.23</v>
      </c>
    </row>
    <row r="19" spans="1:7" ht="33.75">
      <c r="A19" s="11" t="s">
        <v>24</v>
      </c>
      <c r="B19" s="12" t="s">
        <v>33</v>
      </c>
      <c r="C19" s="12" t="s">
        <v>29</v>
      </c>
      <c r="D19" s="12" t="s">
        <v>23</v>
      </c>
      <c r="E19" s="11" t="s">
        <v>24</v>
      </c>
      <c r="F19" s="13">
        <v>5022017</v>
      </c>
      <c r="G19" s="16">
        <v>703333.02</v>
      </c>
    </row>
    <row r="20" spans="1:7" ht="67.5">
      <c r="A20" s="11" t="s">
        <v>26</v>
      </c>
      <c r="B20" s="12" t="s">
        <v>33</v>
      </c>
      <c r="C20" s="12" t="s">
        <v>29</v>
      </c>
      <c r="D20" s="12" t="s">
        <v>25</v>
      </c>
      <c r="E20" s="11" t="s">
        <v>26</v>
      </c>
      <c r="F20" s="13">
        <v>1516650</v>
      </c>
      <c r="G20" s="16">
        <v>208237.84</v>
      </c>
    </row>
    <row r="21" spans="1:7" ht="33.75">
      <c r="A21" s="11" t="s">
        <v>36</v>
      </c>
      <c r="B21" s="12" t="s">
        <v>33</v>
      </c>
      <c r="C21" s="12" t="s">
        <v>29</v>
      </c>
      <c r="D21" s="12" t="s">
        <v>35</v>
      </c>
      <c r="E21" s="11" t="s">
        <v>36</v>
      </c>
      <c r="F21" s="13">
        <v>409297</v>
      </c>
      <c r="G21" s="16">
        <v>75893.210000000006</v>
      </c>
    </row>
    <row r="22" spans="1:7" ht="45">
      <c r="A22" s="11" t="s">
        <v>32</v>
      </c>
      <c r="B22" s="12" t="s">
        <v>33</v>
      </c>
      <c r="C22" s="12" t="s">
        <v>29</v>
      </c>
      <c r="D22" s="12" t="s">
        <v>31</v>
      </c>
      <c r="E22" s="11" t="s">
        <v>32</v>
      </c>
      <c r="F22" s="13">
        <v>1223438</v>
      </c>
      <c r="G22" s="16">
        <v>360733.16</v>
      </c>
    </row>
    <row r="23" spans="1:7" ht="21">
      <c r="A23" s="8" t="s">
        <v>30</v>
      </c>
      <c r="B23" s="9" t="s">
        <v>33</v>
      </c>
      <c r="C23" s="9" t="s">
        <v>37</v>
      </c>
      <c r="D23" s="9"/>
      <c r="E23" s="8"/>
      <c r="F23" s="10">
        <f>F24+F25+F26</f>
        <v>149155</v>
      </c>
      <c r="G23" s="10">
        <f>G24+G25+G26</f>
        <v>23039</v>
      </c>
    </row>
    <row r="24" spans="1:7" ht="33.75">
      <c r="A24" s="11" t="s">
        <v>39</v>
      </c>
      <c r="B24" s="12" t="s">
        <v>33</v>
      </c>
      <c r="C24" s="12" t="s">
        <v>37</v>
      </c>
      <c r="D24" s="12" t="s">
        <v>38</v>
      </c>
      <c r="E24" s="11" t="s">
        <v>39</v>
      </c>
      <c r="F24" s="13">
        <v>41250</v>
      </c>
      <c r="G24" s="17">
        <v>0</v>
      </c>
    </row>
    <row r="25" spans="1:7">
      <c r="A25" s="11" t="s">
        <v>41</v>
      </c>
      <c r="B25" s="12" t="s">
        <v>33</v>
      </c>
      <c r="C25" s="12" t="s">
        <v>37</v>
      </c>
      <c r="D25" s="12" t="s">
        <v>40</v>
      </c>
      <c r="E25" s="11" t="s">
        <v>41</v>
      </c>
      <c r="F25" s="13">
        <v>107155</v>
      </c>
      <c r="G25" s="16">
        <v>23039</v>
      </c>
    </row>
    <row r="26" spans="1:7">
      <c r="A26" s="11" t="s">
        <v>43</v>
      </c>
      <c r="B26" s="12" t="s">
        <v>33</v>
      </c>
      <c r="C26" s="12" t="s">
        <v>37</v>
      </c>
      <c r="D26" s="12" t="s">
        <v>42</v>
      </c>
      <c r="E26" s="11" t="s">
        <v>43</v>
      </c>
      <c r="F26" s="13">
        <v>750</v>
      </c>
      <c r="G26" s="16">
        <v>0</v>
      </c>
    </row>
    <row r="27" spans="1:7" ht="21">
      <c r="A27" s="8" t="s">
        <v>45</v>
      </c>
      <c r="B27" s="9" t="s">
        <v>44</v>
      </c>
      <c r="C27" s="9"/>
      <c r="D27" s="9"/>
      <c r="E27" s="8"/>
      <c r="F27" s="10">
        <f>F28+F30</f>
        <v>509764</v>
      </c>
      <c r="G27" s="10">
        <f>G28+G30</f>
        <v>0</v>
      </c>
    </row>
    <row r="28" spans="1:7" ht="21">
      <c r="A28" s="8" t="s">
        <v>47</v>
      </c>
      <c r="B28" s="9" t="s">
        <v>44</v>
      </c>
      <c r="C28" s="9" t="s">
        <v>46</v>
      </c>
      <c r="D28" s="9"/>
      <c r="E28" s="8"/>
      <c r="F28" s="10">
        <f>F29</f>
        <v>0</v>
      </c>
      <c r="G28" s="10">
        <f>G29</f>
        <v>0</v>
      </c>
    </row>
    <row r="29" spans="1:7" ht="45">
      <c r="A29" s="11" t="s">
        <v>32</v>
      </c>
      <c r="B29" s="12" t="s">
        <v>44</v>
      </c>
      <c r="C29" s="12" t="s">
        <v>46</v>
      </c>
      <c r="D29" s="12" t="s">
        <v>31</v>
      </c>
      <c r="E29" s="11" t="s">
        <v>32</v>
      </c>
      <c r="F29" s="13">
        <v>0</v>
      </c>
      <c r="G29" s="21">
        <v>0</v>
      </c>
    </row>
    <row r="30" spans="1:7">
      <c r="A30" s="35"/>
      <c r="B30" s="36" t="s">
        <v>44</v>
      </c>
      <c r="C30" s="36" t="s">
        <v>128</v>
      </c>
      <c r="D30" s="36"/>
      <c r="E30" s="35"/>
      <c r="F30" s="37">
        <f>F31</f>
        <v>509764</v>
      </c>
      <c r="G30" s="37">
        <f>G31</f>
        <v>0</v>
      </c>
    </row>
    <row r="31" spans="1:7">
      <c r="A31" s="32"/>
      <c r="B31" s="33" t="s">
        <v>44</v>
      </c>
      <c r="C31" s="33" t="s">
        <v>128</v>
      </c>
      <c r="D31" s="33" t="s">
        <v>129</v>
      </c>
      <c r="E31" s="32"/>
      <c r="F31" s="34">
        <v>509764</v>
      </c>
      <c r="G31" s="21">
        <v>0</v>
      </c>
    </row>
    <row r="32" spans="1:7">
      <c r="A32" s="8" t="s">
        <v>49</v>
      </c>
      <c r="B32" s="9" t="s">
        <v>48</v>
      </c>
      <c r="C32" s="9"/>
      <c r="D32" s="9"/>
      <c r="E32" s="8"/>
      <c r="F32" s="10">
        <f>F33+F35+F37</f>
        <v>763767</v>
      </c>
      <c r="G32" s="10">
        <f>G33+G35+G37</f>
        <v>69907</v>
      </c>
    </row>
    <row r="33" spans="1:7" ht="52.5">
      <c r="A33" s="8" t="s">
        <v>51</v>
      </c>
      <c r="B33" s="9" t="s">
        <v>48</v>
      </c>
      <c r="C33" s="9" t="s">
        <v>50</v>
      </c>
      <c r="D33" s="9"/>
      <c r="E33" s="8"/>
      <c r="F33" s="10">
        <f>F34</f>
        <v>46732</v>
      </c>
      <c r="G33" s="10">
        <f>G34</f>
        <v>0</v>
      </c>
    </row>
    <row r="34" spans="1:7" ht="22.5">
      <c r="A34" s="11" t="s">
        <v>53</v>
      </c>
      <c r="B34" s="12" t="s">
        <v>48</v>
      </c>
      <c r="C34" s="12" t="s">
        <v>50</v>
      </c>
      <c r="D34" s="12" t="s">
        <v>52</v>
      </c>
      <c r="E34" s="11" t="s">
        <v>53</v>
      </c>
      <c r="F34" s="13">
        <v>46732</v>
      </c>
      <c r="G34" s="17">
        <v>0</v>
      </c>
    </row>
    <row r="35" spans="1:7" ht="42">
      <c r="A35" s="8" t="s">
        <v>55</v>
      </c>
      <c r="B35" s="9" t="s">
        <v>48</v>
      </c>
      <c r="C35" s="9" t="s">
        <v>54</v>
      </c>
      <c r="D35" s="9"/>
      <c r="E35" s="8"/>
      <c r="F35" s="10">
        <f>F36</f>
        <v>2535</v>
      </c>
      <c r="G35" s="10">
        <f>G36</f>
        <v>2535</v>
      </c>
    </row>
    <row r="36" spans="1:7" ht="45">
      <c r="A36" s="11" t="s">
        <v>32</v>
      </c>
      <c r="B36" s="12" t="s">
        <v>48</v>
      </c>
      <c r="C36" s="12" t="s">
        <v>54</v>
      </c>
      <c r="D36" s="12" t="s">
        <v>31</v>
      </c>
      <c r="E36" s="11" t="s">
        <v>32</v>
      </c>
      <c r="F36" s="13">
        <v>2535</v>
      </c>
      <c r="G36" s="17">
        <v>2535</v>
      </c>
    </row>
    <row r="37" spans="1:7" ht="21">
      <c r="A37" s="8" t="s">
        <v>30</v>
      </c>
      <c r="B37" s="9" t="s">
        <v>48</v>
      </c>
      <c r="C37" s="9" t="s">
        <v>29</v>
      </c>
      <c r="D37" s="9"/>
      <c r="E37" s="8"/>
      <c r="F37" s="10">
        <f>F38</f>
        <v>714500</v>
      </c>
      <c r="G37" s="10">
        <f>G38</f>
        <v>67372</v>
      </c>
    </row>
    <row r="38" spans="1:7" ht="45">
      <c r="A38" s="11" t="s">
        <v>32</v>
      </c>
      <c r="B38" s="12" t="s">
        <v>48</v>
      </c>
      <c r="C38" s="12" t="s">
        <v>29</v>
      </c>
      <c r="D38" s="12" t="s">
        <v>31</v>
      </c>
      <c r="E38" s="11" t="s">
        <v>32</v>
      </c>
      <c r="F38" s="13">
        <v>714500</v>
      </c>
      <c r="G38" s="17">
        <v>67372</v>
      </c>
    </row>
    <row r="39" spans="1:7">
      <c r="A39" s="8" t="s">
        <v>57</v>
      </c>
      <c r="B39" s="9" t="s">
        <v>56</v>
      </c>
      <c r="C39" s="9"/>
      <c r="D39" s="9"/>
      <c r="E39" s="8"/>
      <c r="F39" s="10">
        <f>F40</f>
        <v>570000</v>
      </c>
      <c r="G39" s="10">
        <f>G40</f>
        <v>0</v>
      </c>
    </row>
    <row r="40" spans="1:7" ht="31.5">
      <c r="A40" s="8" t="s">
        <v>59</v>
      </c>
      <c r="B40" s="9" t="s">
        <v>56</v>
      </c>
      <c r="C40" s="9" t="s">
        <v>58</v>
      </c>
      <c r="D40" s="9"/>
      <c r="E40" s="8"/>
      <c r="F40" s="10">
        <f>F41</f>
        <v>570000</v>
      </c>
      <c r="G40" s="10">
        <f>G41</f>
        <v>0</v>
      </c>
    </row>
    <row r="41" spans="1:7" ht="45">
      <c r="A41" s="11" t="s">
        <v>32</v>
      </c>
      <c r="B41" s="12" t="s">
        <v>56</v>
      </c>
      <c r="C41" s="12" t="s">
        <v>58</v>
      </c>
      <c r="D41" s="12" t="s">
        <v>31</v>
      </c>
      <c r="E41" s="11" t="s">
        <v>32</v>
      </c>
      <c r="F41" s="13">
        <v>570000</v>
      </c>
      <c r="G41" s="17">
        <v>0</v>
      </c>
    </row>
    <row r="42" spans="1:7">
      <c r="A42" s="8" t="s">
        <v>61</v>
      </c>
      <c r="B42" s="9" t="s">
        <v>60</v>
      </c>
      <c r="C42" s="9"/>
      <c r="D42" s="9"/>
      <c r="E42" s="8"/>
      <c r="F42" s="10">
        <f>F43+F46+F49</f>
        <v>5455713</v>
      </c>
      <c r="G42" s="10">
        <f>G43+G46+G49</f>
        <v>932450</v>
      </c>
    </row>
    <row r="43" spans="1:7" ht="63">
      <c r="A43" s="8" t="s">
        <v>63</v>
      </c>
      <c r="B43" s="9" t="s">
        <v>60</v>
      </c>
      <c r="C43" s="9" t="s">
        <v>62</v>
      </c>
      <c r="D43" s="9"/>
      <c r="E43" s="8"/>
      <c r="F43" s="10">
        <f>F44+F45</f>
        <v>1133850</v>
      </c>
      <c r="G43" s="10">
        <f>G44+G45</f>
        <v>752950</v>
      </c>
    </row>
    <row r="44" spans="1:7" ht="45">
      <c r="A44" s="11" t="s">
        <v>65</v>
      </c>
      <c r="B44" s="12" t="s">
        <v>60</v>
      </c>
      <c r="C44" s="12" t="s">
        <v>62</v>
      </c>
      <c r="D44" s="12" t="s">
        <v>64</v>
      </c>
      <c r="E44" s="11" t="s">
        <v>65</v>
      </c>
      <c r="F44" s="13">
        <v>104450</v>
      </c>
      <c r="G44" s="17">
        <v>0</v>
      </c>
    </row>
    <row r="45" spans="1:7" ht="45">
      <c r="A45" s="11" t="s">
        <v>32</v>
      </c>
      <c r="B45" s="12" t="s">
        <v>60</v>
      </c>
      <c r="C45" s="12" t="s">
        <v>62</v>
      </c>
      <c r="D45" s="12" t="s">
        <v>31</v>
      </c>
      <c r="E45" s="11" t="s">
        <v>32</v>
      </c>
      <c r="F45" s="13">
        <v>1029400</v>
      </c>
      <c r="G45" s="17">
        <v>752950</v>
      </c>
    </row>
    <row r="46" spans="1:7" ht="42">
      <c r="A46" s="8" t="s">
        <v>67</v>
      </c>
      <c r="B46" s="9" t="s">
        <v>60</v>
      </c>
      <c r="C46" s="9" t="s">
        <v>66</v>
      </c>
      <c r="D46" s="9"/>
      <c r="E46" s="8"/>
      <c r="F46" s="10">
        <f>F47+F48</f>
        <v>2121863</v>
      </c>
      <c r="G46" s="10">
        <f>G48</f>
        <v>179500</v>
      </c>
    </row>
    <row r="47" spans="1:7">
      <c r="A47" s="38"/>
      <c r="B47" s="39" t="s">
        <v>60</v>
      </c>
      <c r="C47" s="39" t="s">
        <v>66</v>
      </c>
      <c r="D47" s="39" t="s">
        <v>64</v>
      </c>
      <c r="E47" s="38"/>
      <c r="F47" s="40">
        <v>1729363</v>
      </c>
      <c r="G47" s="41"/>
    </row>
    <row r="48" spans="1:7" ht="45">
      <c r="A48" s="11" t="s">
        <v>32</v>
      </c>
      <c r="B48" s="12" t="s">
        <v>60</v>
      </c>
      <c r="C48" s="12" t="s">
        <v>66</v>
      </c>
      <c r="D48" s="12" t="s">
        <v>31</v>
      </c>
      <c r="E48" s="11" t="s">
        <v>32</v>
      </c>
      <c r="F48" s="13">
        <v>392500</v>
      </c>
      <c r="G48" s="17">
        <v>179500</v>
      </c>
    </row>
    <row r="49" spans="1:7">
      <c r="A49" s="35"/>
      <c r="B49" s="36" t="s">
        <v>60</v>
      </c>
      <c r="C49" s="36" t="s">
        <v>130</v>
      </c>
      <c r="D49" s="36"/>
      <c r="E49" s="35"/>
      <c r="F49" s="37">
        <f>F50</f>
        <v>2200000</v>
      </c>
      <c r="G49" s="37">
        <f>G50</f>
        <v>0</v>
      </c>
    </row>
    <row r="50" spans="1:7">
      <c r="A50" s="32"/>
      <c r="B50" s="39" t="s">
        <v>60</v>
      </c>
      <c r="C50" s="39" t="s">
        <v>130</v>
      </c>
      <c r="D50" s="39" t="s">
        <v>31</v>
      </c>
      <c r="E50" s="32"/>
      <c r="F50" s="34">
        <v>2200000</v>
      </c>
      <c r="G50" s="17"/>
    </row>
    <row r="51" spans="1:7" ht="21">
      <c r="A51" s="8" t="s">
        <v>69</v>
      </c>
      <c r="B51" s="9" t="s">
        <v>68</v>
      </c>
      <c r="C51" s="9"/>
      <c r="D51" s="9"/>
      <c r="E51" s="8"/>
      <c r="F51" s="10">
        <f>F52+F54</f>
        <v>280000</v>
      </c>
      <c r="G51" s="10">
        <f>G52+G54</f>
        <v>0</v>
      </c>
    </row>
    <row r="52" spans="1:7" ht="21">
      <c r="A52" s="8" t="s">
        <v>71</v>
      </c>
      <c r="B52" s="9" t="s">
        <v>68</v>
      </c>
      <c r="C52" s="9" t="s">
        <v>70</v>
      </c>
      <c r="D52" s="9"/>
      <c r="E52" s="8"/>
      <c r="F52" s="10">
        <f>F53</f>
        <v>190000</v>
      </c>
      <c r="G52" s="10">
        <f>G53</f>
        <v>0</v>
      </c>
    </row>
    <row r="53" spans="1:7" ht="45">
      <c r="A53" s="11" t="s">
        <v>32</v>
      </c>
      <c r="B53" s="12" t="s">
        <v>68</v>
      </c>
      <c r="C53" s="12" t="s">
        <v>70</v>
      </c>
      <c r="D53" s="12" t="s">
        <v>31</v>
      </c>
      <c r="E53" s="11" t="s">
        <v>32</v>
      </c>
      <c r="F53" s="13">
        <v>190000</v>
      </c>
      <c r="G53" s="17">
        <v>0</v>
      </c>
    </row>
    <row r="54" spans="1:7" ht="42">
      <c r="A54" s="8" t="s">
        <v>73</v>
      </c>
      <c r="B54" s="9" t="s">
        <v>68</v>
      </c>
      <c r="C54" s="9" t="s">
        <v>72</v>
      </c>
      <c r="D54" s="9"/>
      <c r="E54" s="8"/>
      <c r="F54" s="10">
        <f>F55</f>
        <v>90000</v>
      </c>
      <c r="G54" s="10">
        <f>G55</f>
        <v>0</v>
      </c>
    </row>
    <row r="55" spans="1:7" ht="45">
      <c r="A55" s="11" t="s">
        <v>32</v>
      </c>
      <c r="B55" s="12" t="s">
        <v>68</v>
      </c>
      <c r="C55" s="12" t="s">
        <v>72</v>
      </c>
      <c r="D55" s="12" t="s">
        <v>31</v>
      </c>
      <c r="E55" s="11" t="s">
        <v>32</v>
      </c>
      <c r="F55" s="13">
        <v>90000</v>
      </c>
      <c r="G55" s="17">
        <v>0</v>
      </c>
    </row>
    <row r="56" spans="1:7">
      <c r="A56" s="8" t="s">
        <v>75</v>
      </c>
      <c r="B56" s="9" t="s">
        <v>74</v>
      </c>
      <c r="C56" s="9"/>
      <c r="D56" s="9"/>
      <c r="E56" s="8"/>
      <c r="F56" s="10">
        <f>F57+F60</f>
        <v>139904.96000000002</v>
      </c>
      <c r="G56" s="10">
        <f>G57+G60</f>
        <v>0</v>
      </c>
    </row>
    <row r="57" spans="1:7" ht="94.5">
      <c r="A57" s="14" t="s">
        <v>77</v>
      </c>
      <c r="B57" s="9" t="s">
        <v>74</v>
      </c>
      <c r="C57" s="9" t="s">
        <v>76</v>
      </c>
      <c r="D57" s="9"/>
      <c r="E57" s="8"/>
      <c r="F57" s="10">
        <f>F58+F59</f>
        <v>117804.96</v>
      </c>
      <c r="G57" s="10">
        <f>G58+G59</f>
        <v>0</v>
      </c>
    </row>
    <row r="58" spans="1:7" ht="45">
      <c r="A58" s="11" t="s">
        <v>65</v>
      </c>
      <c r="B58" s="12" t="s">
        <v>74</v>
      </c>
      <c r="C58" s="12" t="s">
        <v>76</v>
      </c>
      <c r="D58" s="12" t="s">
        <v>64</v>
      </c>
      <c r="E58" s="11" t="s">
        <v>65</v>
      </c>
      <c r="F58" s="13">
        <v>900</v>
      </c>
      <c r="G58" s="17">
        <v>0</v>
      </c>
    </row>
    <row r="59" spans="1:7" ht="45">
      <c r="A59" s="11" t="s">
        <v>32</v>
      </c>
      <c r="B59" s="12" t="s">
        <v>74</v>
      </c>
      <c r="C59" s="12" t="s">
        <v>76</v>
      </c>
      <c r="D59" s="12" t="s">
        <v>31</v>
      </c>
      <c r="E59" s="11" t="s">
        <v>32</v>
      </c>
      <c r="F59" s="13">
        <v>116904.96000000001</v>
      </c>
      <c r="G59" s="17">
        <v>0</v>
      </c>
    </row>
    <row r="60" spans="1:7" ht="21">
      <c r="A60" s="8" t="s">
        <v>79</v>
      </c>
      <c r="B60" s="9" t="s">
        <v>74</v>
      </c>
      <c r="C60" s="9" t="s">
        <v>78</v>
      </c>
      <c r="D60" s="9"/>
      <c r="E60" s="8"/>
      <c r="F60" s="10">
        <f>F61</f>
        <v>22100</v>
      </c>
      <c r="G60" s="10">
        <f>G61</f>
        <v>0</v>
      </c>
    </row>
    <row r="61" spans="1:7" ht="45">
      <c r="A61" s="11" t="s">
        <v>32</v>
      </c>
      <c r="B61" s="12" t="s">
        <v>74</v>
      </c>
      <c r="C61" s="12" t="s">
        <v>78</v>
      </c>
      <c r="D61" s="12" t="s">
        <v>31</v>
      </c>
      <c r="E61" s="11" t="s">
        <v>32</v>
      </c>
      <c r="F61" s="13">
        <v>22100</v>
      </c>
      <c r="G61" s="17">
        <v>0</v>
      </c>
    </row>
    <row r="62" spans="1:7">
      <c r="A62" s="8" t="s">
        <v>81</v>
      </c>
      <c r="B62" s="9" t="s">
        <v>80</v>
      </c>
      <c r="C62" s="9"/>
      <c r="D62" s="9"/>
      <c r="E62" s="8"/>
      <c r="F62" s="10">
        <f>F63+F66</f>
        <v>1643500</v>
      </c>
      <c r="G62" s="10">
        <f>G63+G66</f>
        <v>78104.679999999993</v>
      </c>
    </row>
    <row r="63" spans="1:7" ht="73.5">
      <c r="A63" s="14" t="s">
        <v>83</v>
      </c>
      <c r="B63" s="9" t="s">
        <v>80</v>
      </c>
      <c r="C63" s="9" t="s">
        <v>82</v>
      </c>
      <c r="D63" s="9"/>
      <c r="E63" s="8"/>
      <c r="F63" s="10">
        <f>F64+F65</f>
        <v>713000</v>
      </c>
      <c r="G63" s="10">
        <f>G64+G65</f>
        <v>45983.13</v>
      </c>
    </row>
    <row r="64" spans="1:7" ht="45">
      <c r="A64" s="11" t="s">
        <v>65</v>
      </c>
      <c r="B64" s="12" t="s">
        <v>80</v>
      </c>
      <c r="C64" s="12" t="s">
        <v>82</v>
      </c>
      <c r="D64" s="12" t="s">
        <v>64</v>
      </c>
      <c r="E64" s="11" t="s">
        <v>65</v>
      </c>
      <c r="F64" s="13">
        <v>582200</v>
      </c>
      <c r="G64" s="17">
        <v>0</v>
      </c>
    </row>
    <row r="65" spans="1:7" ht="45">
      <c r="A65" s="11" t="s">
        <v>32</v>
      </c>
      <c r="B65" s="12" t="s">
        <v>80</v>
      </c>
      <c r="C65" s="12" t="s">
        <v>82</v>
      </c>
      <c r="D65" s="12" t="s">
        <v>31</v>
      </c>
      <c r="E65" s="11" t="s">
        <v>32</v>
      </c>
      <c r="F65" s="13">
        <v>130800</v>
      </c>
      <c r="G65" s="17">
        <v>45983.13</v>
      </c>
    </row>
    <row r="66" spans="1:7" ht="52.5">
      <c r="A66" s="8" t="s">
        <v>85</v>
      </c>
      <c r="B66" s="9" t="s">
        <v>80</v>
      </c>
      <c r="C66" s="9" t="s">
        <v>84</v>
      </c>
      <c r="D66" s="9"/>
      <c r="E66" s="8"/>
      <c r="F66" s="10">
        <f>F67+F68</f>
        <v>930500</v>
      </c>
      <c r="G66" s="10">
        <f>G67+G68</f>
        <v>32121.55</v>
      </c>
    </row>
    <row r="67" spans="1:7" ht="45">
      <c r="A67" s="11" t="s">
        <v>65</v>
      </c>
      <c r="B67" s="12" t="s">
        <v>80</v>
      </c>
      <c r="C67" s="12" t="s">
        <v>84</v>
      </c>
      <c r="D67" s="12" t="s">
        <v>64</v>
      </c>
      <c r="E67" s="11" t="s">
        <v>65</v>
      </c>
      <c r="F67" s="13">
        <v>685500</v>
      </c>
      <c r="G67" s="17">
        <v>0</v>
      </c>
    </row>
    <row r="68" spans="1:7" ht="45">
      <c r="A68" s="11" t="s">
        <v>32</v>
      </c>
      <c r="B68" s="12" t="s">
        <v>80</v>
      </c>
      <c r="C68" s="12" t="s">
        <v>84</v>
      </c>
      <c r="D68" s="12" t="s">
        <v>31</v>
      </c>
      <c r="E68" s="11" t="s">
        <v>32</v>
      </c>
      <c r="F68" s="13">
        <v>245000</v>
      </c>
      <c r="G68" s="17">
        <v>32121.55</v>
      </c>
    </row>
    <row r="69" spans="1:7">
      <c r="A69" s="8" t="s">
        <v>87</v>
      </c>
      <c r="B69" s="9" t="s">
        <v>86</v>
      </c>
      <c r="C69" s="9"/>
      <c r="D69" s="9"/>
      <c r="E69" s="8"/>
      <c r="F69" s="10">
        <f>F70+F72+F74+F76+F78+F80+F82+F84+F86</f>
        <v>14987902</v>
      </c>
      <c r="G69" s="10">
        <f>G70+G72+G74+G76+G78+G80+G82+G84+G86</f>
        <v>2451527.7000000002</v>
      </c>
    </row>
    <row r="70" spans="1:7" ht="31.5">
      <c r="A70" s="8" t="s">
        <v>89</v>
      </c>
      <c r="B70" s="9" t="s">
        <v>86</v>
      </c>
      <c r="C70" s="9" t="s">
        <v>88</v>
      </c>
      <c r="D70" s="9"/>
      <c r="E70" s="8"/>
      <c r="F70" s="10">
        <f>F71</f>
        <v>0</v>
      </c>
      <c r="G70" s="10">
        <f>G71</f>
        <v>0</v>
      </c>
    </row>
    <row r="71" spans="1:7" ht="45">
      <c r="A71" s="11" t="s">
        <v>32</v>
      </c>
      <c r="B71" s="12" t="s">
        <v>86</v>
      </c>
      <c r="C71" s="12" t="s">
        <v>88</v>
      </c>
      <c r="D71" s="12" t="s">
        <v>31</v>
      </c>
      <c r="E71" s="11" t="s">
        <v>32</v>
      </c>
      <c r="F71" s="13">
        <v>0</v>
      </c>
      <c r="G71" s="17">
        <v>0</v>
      </c>
    </row>
    <row r="72" spans="1:7" ht="31.5">
      <c r="A72" s="8" t="s">
        <v>91</v>
      </c>
      <c r="B72" s="9" t="s">
        <v>86</v>
      </c>
      <c r="C72" s="9" t="s">
        <v>90</v>
      </c>
      <c r="D72" s="9"/>
      <c r="E72" s="8"/>
      <c r="F72" s="10">
        <f>F73</f>
        <v>1743239</v>
      </c>
      <c r="G72" s="10">
        <f>G73</f>
        <v>0</v>
      </c>
    </row>
    <row r="73" spans="1:7" ht="45">
      <c r="A73" s="11" t="s">
        <v>32</v>
      </c>
      <c r="B73" s="12" t="s">
        <v>86</v>
      </c>
      <c r="C73" s="12" t="s">
        <v>90</v>
      </c>
      <c r="D73" s="12" t="s">
        <v>31</v>
      </c>
      <c r="E73" s="11" t="s">
        <v>32</v>
      </c>
      <c r="F73" s="13">
        <v>1743239</v>
      </c>
      <c r="G73" s="17">
        <v>0</v>
      </c>
    </row>
    <row r="74" spans="1:7" ht="42">
      <c r="A74" s="8" t="s">
        <v>93</v>
      </c>
      <c r="B74" s="9" t="s">
        <v>86</v>
      </c>
      <c r="C74" s="9" t="s">
        <v>92</v>
      </c>
      <c r="D74" s="9"/>
      <c r="E74" s="8"/>
      <c r="F74" s="10">
        <f>F75</f>
        <v>57931</v>
      </c>
      <c r="G74" s="10">
        <f>G75</f>
        <v>0</v>
      </c>
    </row>
    <row r="75" spans="1:7" ht="45">
      <c r="A75" s="11" t="s">
        <v>32</v>
      </c>
      <c r="B75" s="12" t="s">
        <v>86</v>
      </c>
      <c r="C75" s="12" t="s">
        <v>92</v>
      </c>
      <c r="D75" s="12" t="s">
        <v>31</v>
      </c>
      <c r="E75" s="11" t="s">
        <v>32</v>
      </c>
      <c r="F75" s="13">
        <v>57931</v>
      </c>
      <c r="G75" s="17">
        <v>0</v>
      </c>
    </row>
    <row r="76" spans="1:7">
      <c r="A76" s="8" t="s">
        <v>95</v>
      </c>
      <c r="B76" s="9" t="s">
        <v>86</v>
      </c>
      <c r="C76" s="9" t="s">
        <v>94</v>
      </c>
      <c r="D76" s="9"/>
      <c r="E76" s="8"/>
      <c r="F76" s="10">
        <f>F77</f>
        <v>6556420</v>
      </c>
      <c r="G76" s="10">
        <f>G77</f>
        <v>1629380.39</v>
      </c>
    </row>
    <row r="77" spans="1:7" ht="45">
      <c r="A77" s="11" t="s">
        <v>32</v>
      </c>
      <c r="B77" s="12" t="s">
        <v>86</v>
      </c>
      <c r="C77" s="12" t="s">
        <v>94</v>
      </c>
      <c r="D77" s="12" t="s">
        <v>31</v>
      </c>
      <c r="E77" s="11" t="s">
        <v>32</v>
      </c>
      <c r="F77" s="13">
        <v>6556420</v>
      </c>
      <c r="G77" s="17">
        <v>1629380.39</v>
      </c>
    </row>
    <row r="78" spans="1:7">
      <c r="A78" s="8" t="s">
        <v>97</v>
      </c>
      <c r="B78" s="9" t="s">
        <v>86</v>
      </c>
      <c r="C78" s="9" t="s">
        <v>96</v>
      </c>
      <c r="D78" s="9"/>
      <c r="E78" s="8"/>
      <c r="F78" s="10">
        <f>F79</f>
        <v>350000</v>
      </c>
      <c r="G78" s="10">
        <f>G79</f>
        <v>0</v>
      </c>
    </row>
    <row r="79" spans="1:7" ht="45">
      <c r="A79" s="11" t="s">
        <v>32</v>
      </c>
      <c r="B79" s="12" t="s">
        <v>86</v>
      </c>
      <c r="C79" s="12" t="s">
        <v>96</v>
      </c>
      <c r="D79" s="12" t="s">
        <v>31</v>
      </c>
      <c r="E79" s="11" t="s">
        <v>32</v>
      </c>
      <c r="F79" s="13">
        <v>350000</v>
      </c>
      <c r="G79" s="17">
        <v>0</v>
      </c>
    </row>
    <row r="80" spans="1:7">
      <c r="A80" s="8" t="s">
        <v>99</v>
      </c>
      <c r="B80" s="9" t="s">
        <v>86</v>
      </c>
      <c r="C80" s="9" t="s">
        <v>98</v>
      </c>
      <c r="D80" s="9"/>
      <c r="E80" s="8"/>
      <c r="F80" s="10">
        <f>F81</f>
        <v>80000</v>
      </c>
      <c r="G80" s="10">
        <f>G81</f>
        <v>0</v>
      </c>
    </row>
    <row r="81" spans="1:7" ht="45">
      <c r="A81" s="11" t="s">
        <v>32</v>
      </c>
      <c r="B81" s="12" t="s">
        <v>86</v>
      </c>
      <c r="C81" s="12" t="s">
        <v>98</v>
      </c>
      <c r="D81" s="12" t="s">
        <v>31</v>
      </c>
      <c r="E81" s="11" t="s">
        <v>32</v>
      </c>
      <c r="F81" s="13">
        <v>80000</v>
      </c>
      <c r="G81" s="17">
        <v>0</v>
      </c>
    </row>
    <row r="82" spans="1:7" ht="21">
      <c r="A82" s="8" t="s">
        <v>101</v>
      </c>
      <c r="B82" s="9" t="s">
        <v>86</v>
      </c>
      <c r="C82" s="9" t="s">
        <v>100</v>
      </c>
      <c r="D82" s="9"/>
      <c r="E82" s="8"/>
      <c r="F82" s="10">
        <f>F83</f>
        <v>6200312</v>
      </c>
      <c r="G82" s="10">
        <f>G83</f>
        <v>822147.31</v>
      </c>
    </row>
    <row r="83" spans="1:7" ht="45">
      <c r="A83" s="11" t="s">
        <v>32</v>
      </c>
      <c r="B83" s="12" t="s">
        <v>86</v>
      </c>
      <c r="C83" s="12" t="s">
        <v>100</v>
      </c>
      <c r="D83" s="12" t="s">
        <v>31</v>
      </c>
      <c r="E83" s="11" t="s">
        <v>32</v>
      </c>
      <c r="F83" s="13">
        <v>6200312</v>
      </c>
      <c r="G83" s="17">
        <v>822147.31</v>
      </c>
    </row>
    <row r="84" spans="1:7" ht="31.5">
      <c r="A84" s="8" t="s">
        <v>103</v>
      </c>
      <c r="B84" s="9" t="s">
        <v>86</v>
      </c>
      <c r="C84" s="9" t="s">
        <v>102</v>
      </c>
      <c r="D84" s="9"/>
      <c r="E84" s="8"/>
      <c r="F84" s="10">
        <f>F85</f>
        <v>0</v>
      </c>
      <c r="G84" s="10">
        <f>G85</f>
        <v>0</v>
      </c>
    </row>
    <row r="85" spans="1:7" ht="45">
      <c r="A85" s="11" t="s">
        <v>32</v>
      </c>
      <c r="B85" s="12" t="s">
        <v>86</v>
      </c>
      <c r="C85" s="12" t="s">
        <v>102</v>
      </c>
      <c r="D85" s="12" t="s">
        <v>31</v>
      </c>
      <c r="E85" s="11" t="s">
        <v>32</v>
      </c>
      <c r="F85" s="13">
        <v>0</v>
      </c>
      <c r="G85" s="17">
        <v>0</v>
      </c>
    </row>
    <row r="86" spans="1:7" ht="42">
      <c r="A86" s="8" t="s">
        <v>105</v>
      </c>
      <c r="B86" s="9" t="s">
        <v>86</v>
      </c>
      <c r="C86" s="9" t="s">
        <v>104</v>
      </c>
      <c r="D86" s="9"/>
      <c r="E86" s="8"/>
      <c r="F86" s="10">
        <f>F87</f>
        <v>0</v>
      </c>
      <c r="G86" s="10">
        <f>G87</f>
        <v>0</v>
      </c>
    </row>
    <row r="87" spans="1:7" ht="45">
      <c r="A87" s="11" t="s">
        <v>32</v>
      </c>
      <c r="B87" s="12" t="s">
        <v>86</v>
      </c>
      <c r="C87" s="12" t="s">
        <v>104</v>
      </c>
      <c r="D87" s="12" t="s">
        <v>31</v>
      </c>
      <c r="E87" s="11" t="s">
        <v>32</v>
      </c>
      <c r="F87" s="13">
        <v>0</v>
      </c>
      <c r="G87" s="17">
        <v>0</v>
      </c>
    </row>
    <row r="88" spans="1:7" ht="21">
      <c r="A88" s="8" t="s">
        <v>107</v>
      </c>
      <c r="B88" s="9" t="s">
        <v>106</v>
      </c>
      <c r="C88" s="9"/>
      <c r="D88" s="9"/>
      <c r="E88" s="8"/>
      <c r="F88" s="10">
        <f>F89</f>
        <v>0</v>
      </c>
      <c r="G88" s="10">
        <f>G89</f>
        <v>0</v>
      </c>
    </row>
    <row r="89" spans="1:7" ht="21">
      <c r="A89" s="8" t="s">
        <v>109</v>
      </c>
      <c r="B89" s="9" t="s">
        <v>106</v>
      </c>
      <c r="C89" s="9" t="s">
        <v>108</v>
      </c>
      <c r="D89" s="9"/>
      <c r="E89" s="8"/>
      <c r="F89" s="10">
        <f>F90</f>
        <v>0</v>
      </c>
      <c r="G89" s="10">
        <f>G90</f>
        <v>0</v>
      </c>
    </row>
    <row r="90" spans="1:7" ht="67.5">
      <c r="A90" s="11" t="s">
        <v>111</v>
      </c>
      <c r="B90" s="12" t="s">
        <v>106</v>
      </c>
      <c r="C90" s="12" t="s">
        <v>108</v>
      </c>
      <c r="D90" s="12" t="s">
        <v>110</v>
      </c>
      <c r="E90" s="11" t="s">
        <v>111</v>
      </c>
      <c r="F90" s="13">
        <v>0</v>
      </c>
      <c r="G90" s="17">
        <v>0</v>
      </c>
    </row>
    <row r="91" spans="1:7">
      <c r="A91" s="8" t="s">
        <v>113</v>
      </c>
      <c r="B91" s="9" t="s">
        <v>112</v>
      </c>
      <c r="C91" s="9"/>
      <c r="D91" s="9"/>
      <c r="E91" s="8"/>
      <c r="F91" s="10">
        <f>F92</f>
        <v>226512</v>
      </c>
      <c r="G91" s="10">
        <f>G92</f>
        <v>37752</v>
      </c>
    </row>
    <row r="92" spans="1:7" ht="73.5">
      <c r="A92" s="8" t="s">
        <v>115</v>
      </c>
      <c r="B92" s="9" t="s">
        <v>112</v>
      </c>
      <c r="C92" s="9" t="s">
        <v>114</v>
      </c>
      <c r="D92" s="9"/>
      <c r="E92" s="8"/>
      <c r="F92" s="10">
        <f>F93</f>
        <v>226512</v>
      </c>
      <c r="G92" s="10">
        <f>G93</f>
        <v>37752</v>
      </c>
    </row>
    <row r="93" spans="1:7" ht="22.5">
      <c r="A93" s="11" t="s">
        <v>117</v>
      </c>
      <c r="B93" s="12" t="s">
        <v>112</v>
      </c>
      <c r="C93" s="12" t="s">
        <v>114</v>
      </c>
      <c r="D93" s="12" t="s">
        <v>116</v>
      </c>
      <c r="E93" s="11" t="s">
        <v>117</v>
      </c>
      <c r="F93" s="13">
        <v>226512</v>
      </c>
      <c r="G93" s="17">
        <v>37752</v>
      </c>
    </row>
    <row r="94" spans="1:7">
      <c r="A94" s="8" t="s">
        <v>119</v>
      </c>
      <c r="B94" s="9" t="s">
        <v>118</v>
      </c>
      <c r="C94" s="9"/>
      <c r="D94" s="9"/>
      <c r="E94" s="8"/>
      <c r="F94" s="10">
        <f>F95</f>
        <v>3081710</v>
      </c>
      <c r="G94" s="10">
        <f>G95</f>
        <v>419422.21</v>
      </c>
    </row>
    <row r="95" spans="1:7" ht="21">
      <c r="A95" s="8" t="s">
        <v>121</v>
      </c>
      <c r="B95" s="9" t="s">
        <v>118</v>
      </c>
      <c r="C95" s="9" t="s">
        <v>120</v>
      </c>
      <c r="D95" s="9"/>
      <c r="E95" s="8"/>
      <c r="F95" s="10">
        <f>F96</f>
        <v>3081710</v>
      </c>
      <c r="G95" s="10">
        <f>G96</f>
        <v>419422.21</v>
      </c>
    </row>
    <row r="96" spans="1:7" ht="45">
      <c r="A96" s="11" t="s">
        <v>32</v>
      </c>
      <c r="B96" s="12" t="s">
        <v>118</v>
      </c>
      <c r="C96" s="12" t="s">
        <v>120</v>
      </c>
      <c r="D96" s="12" t="s">
        <v>31</v>
      </c>
      <c r="E96" s="11" t="s">
        <v>32</v>
      </c>
      <c r="F96" s="13">
        <v>3081710</v>
      </c>
      <c r="G96" s="17">
        <v>419422.21</v>
      </c>
    </row>
  </sheetData>
  <mergeCells count="7">
    <mergeCell ref="G6:G7"/>
    <mergeCell ref="A3:G3"/>
    <mergeCell ref="E1:G1"/>
    <mergeCell ref="A5:B5"/>
    <mergeCell ref="A6:A7"/>
    <mergeCell ref="B6:E6"/>
    <mergeCell ref="F6:F7"/>
  </mergeCells>
  <pageMargins left="0.98425196850393704" right="0.39370078740157483" top="0.39370078740157483" bottom="0.39370078740157483" header="0.19685039370078741" footer="0.19685039370078741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6"/>
  <sheetViews>
    <sheetView tabSelected="1" workbookViewId="0">
      <selection activeCell="H97" sqref="H97"/>
    </sheetView>
  </sheetViews>
  <sheetFormatPr defaultRowHeight="12.75" customHeight="1"/>
  <cols>
    <col min="1" max="1" width="40.7109375" customWidth="1"/>
    <col min="2" max="2" width="10.5703125" customWidth="1"/>
    <col min="3" max="3" width="10.7109375" customWidth="1"/>
    <col min="4" max="4" width="20.7109375" customWidth="1"/>
    <col min="5" max="5" width="10.7109375" customWidth="1"/>
    <col min="6" max="6" width="25.7109375" customWidth="1"/>
    <col min="7" max="8" width="15.7109375" customWidth="1"/>
  </cols>
  <sheetData>
    <row r="1" spans="1:8" ht="40.5" customHeight="1">
      <c r="E1" s="18"/>
      <c r="F1" s="25" t="s">
        <v>131</v>
      </c>
      <c r="G1" s="25"/>
      <c r="H1" s="25"/>
    </row>
    <row r="3" spans="1:8" ht="39.75" customHeight="1">
      <c r="A3" s="24" t="s">
        <v>125</v>
      </c>
      <c r="B3" s="24"/>
      <c r="C3" s="24"/>
      <c r="D3" s="24"/>
      <c r="E3" s="24"/>
      <c r="F3" s="24"/>
      <c r="G3" s="24"/>
      <c r="H3" s="24"/>
    </row>
    <row r="4" spans="1:8" ht="15.75">
      <c r="C4" s="1"/>
      <c r="D4" s="1"/>
      <c r="E4" s="1"/>
      <c r="F4" s="1"/>
      <c r="G4" s="1"/>
    </row>
    <row r="5" spans="1:8" ht="13.5" customHeight="1">
      <c r="A5" s="26" t="s">
        <v>0</v>
      </c>
      <c r="B5" s="26"/>
      <c r="C5" s="26"/>
      <c r="D5" s="2" t="s">
        <v>1</v>
      </c>
    </row>
    <row r="6" spans="1:8">
      <c r="A6" s="27" t="s">
        <v>3</v>
      </c>
      <c r="B6" s="29" t="s">
        <v>5</v>
      </c>
      <c r="C6" s="30"/>
      <c r="D6" s="30"/>
      <c r="E6" s="30"/>
      <c r="F6" s="31"/>
      <c r="G6" s="27" t="s">
        <v>15</v>
      </c>
      <c r="H6" s="22" t="s">
        <v>122</v>
      </c>
    </row>
    <row r="7" spans="1:8">
      <c r="A7" s="28"/>
      <c r="B7" s="19" t="s">
        <v>123</v>
      </c>
      <c r="C7" s="4" t="s">
        <v>8</v>
      </c>
      <c r="D7" s="4" t="s">
        <v>10</v>
      </c>
      <c r="E7" s="4" t="s">
        <v>12</v>
      </c>
      <c r="F7" s="4" t="s">
        <v>14</v>
      </c>
      <c r="G7" s="28"/>
      <c r="H7" s="23"/>
    </row>
    <row r="8" spans="1:8">
      <c r="A8" s="3" t="s">
        <v>4</v>
      </c>
      <c r="B8" s="15" t="s">
        <v>9</v>
      </c>
      <c r="C8" s="15" t="s">
        <v>11</v>
      </c>
      <c r="D8" s="15" t="s">
        <v>13</v>
      </c>
      <c r="E8" s="15" t="s">
        <v>2</v>
      </c>
      <c r="F8" s="15" t="s">
        <v>16</v>
      </c>
      <c r="G8" s="15" t="s">
        <v>6</v>
      </c>
      <c r="H8" s="15" t="s">
        <v>7</v>
      </c>
    </row>
    <row r="9" spans="1:8">
      <c r="A9" s="5" t="s">
        <v>17</v>
      </c>
      <c r="B9" s="5"/>
      <c r="C9" s="6" t="s">
        <v>18</v>
      </c>
      <c r="D9" s="6"/>
      <c r="E9" s="6"/>
      <c r="F9" s="5"/>
      <c r="G9" s="7">
        <f>G10+G14+G17+G27+G32+G39+G42+G51+G56+G62+G69+G88+G91+G94</f>
        <v>37222359.960000001</v>
      </c>
      <c r="H9" s="7">
        <f>H10+H14+H17+H27+H32+H39+H42+H51+H56+H62+H69+H88+H91+H94</f>
        <v>5544162.6500000004</v>
      </c>
    </row>
    <row r="10" spans="1:8" ht="31.5">
      <c r="A10" s="8" t="s">
        <v>20</v>
      </c>
      <c r="B10" s="20" t="s">
        <v>124</v>
      </c>
      <c r="C10" s="9" t="s">
        <v>19</v>
      </c>
      <c r="D10" s="9"/>
      <c r="E10" s="9"/>
      <c r="F10" s="8"/>
      <c r="G10" s="10">
        <f>G11</f>
        <v>943030</v>
      </c>
      <c r="H10" s="10">
        <f>H11</f>
        <v>183762.83000000002</v>
      </c>
    </row>
    <row r="11" spans="1:8">
      <c r="A11" s="8" t="s">
        <v>22</v>
      </c>
      <c r="B11" s="20" t="s">
        <v>124</v>
      </c>
      <c r="C11" s="9" t="s">
        <v>19</v>
      </c>
      <c r="D11" s="9" t="s">
        <v>21</v>
      </c>
      <c r="E11" s="9"/>
      <c r="F11" s="8"/>
      <c r="G11" s="10">
        <f>G12+G13</f>
        <v>943030</v>
      </c>
      <c r="H11" s="10">
        <f>H12+H13</f>
        <v>183762.83000000002</v>
      </c>
    </row>
    <row r="12" spans="1:8" ht="33.75">
      <c r="A12" s="11" t="s">
        <v>24</v>
      </c>
      <c r="B12" s="20" t="s">
        <v>124</v>
      </c>
      <c r="C12" s="12" t="s">
        <v>19</v>
      </c>
      <c r="D12" s="12" t="s">
        <v>21</v>
      </c>
      <c r="E12" s="12" t="s">
        <v>23</v>
      </c>
      <c r="F12" s="11" t="s">
        <v>24</v>
      </c>
      <c r="G12" s="13">
        <v>726701.67</v>
      </c>
      <c r="H12" s="16">
        <v>149715.5</v>
      </c>
    </row>
    <row r="13" spans="1:8" ht="67.5">
      <c r="A13" s="11" t="s">
        <v>26</v>
      </c>
      <c r="B13" s="20" t="s">
        <v>124</v>
      </c>
      <c r="C13" s="12" t="s">
        <v>19</v>
      </c>
      <c r="D13" s="12" t="s">
        <v>21</v>
      </c>
      <c r="E13" s="12" t="s">
        <v>25</v>
      </c>
      <c r="F13" s="11" t="s">
        <v>26</v>
      </c>
      <c r="G13" s="13">
        <v>216328.33</v>
      </c>
      <c r="H13" s="16">
        <v>34047.33</v>
      </c>
    </row>
    <row r="14" spans="1:8" ht="52.5">
      <c r="A14" s="8" t="s">
        <v>28</v>
      </c>
      <c r="B14" s="20" t="s">
        <v>124</v>
      </c>
      <c r="C14" s="9" t="s">
        <v>27</v>
      </c>
      <c r="D14" s="9"/>
      <c r="E14" s="9"/>
      <c r="F14" s="8"/>
      <c r="G14" s="10">
        <f>G15</f>
        <v>300000</v>
      </c>
      <c r="H14" s="10">
        <f>H15</f>
        <v>0</v>
      </c>
    </row>
    <row r="15" spans="1:8" ht="21">
      <c r="A15" s="8" t="s">
        <v>30</v>
      </c>
      <c r="B15" s="20" t="s">
        <v>124</v>
      </c>
      <c r="C15" s="9" t="s">
        <v>27</v>
      </c>
      <c r="D15" s="9" t="s">
        <v>29</v>
      </c>
      <c r="E15" s="9"/>
      <c r="F15" s="8"/>
      <c r="G15" s="10">
        <f>G16</f>
        <v>300000</v>
      </c>
      <c r="H15" s="10">
        <f>H16</f>
        <v>0</v>
      </c>
    </row>
    <row r="16" spans="1:8" ht="45">
      <c r="A16" s="11" t="s">
        <v>32</v>
      </c>
      <c r="B16" s="20" t="s">
        <v>124</v>
      </c>
      <c r="C16" s="12" t="s">
        <v>27</v>
      </c>
      <c r="D16" s="12" t="s">
        <v>29</v>
      </c>
      <c r="E16" s="12" t="s">
        <v>31</v>
      </c>
      <c r="F16" s="11" t="s">
        <v>32</v>
      </c>
      <c r="G16" s="13">
        <v>300000</v>
      </c>
      <c r="H16" s="21">
        <v>0</v>
      </c>
    </row>
    <row r="17" spans="1:8" ht="52.5">
      <c r="A17" s="8" t="s">
        <v>34</v>
      </c>
      <c r="B17" s="20" t="s">
        <v>124</v>
      </c>
      <c r="C17" s="9" t="s">
        <v>33</v>
      </c>
      <c r="D17" s="9"/>
      <c r="E17" s="9"/>
      <c r="F17" s="8"/>
      <c r="G17" s="10">
        <f>G18+G23</f>
        <v>8320557</v>
      </c>
      <c r="H17" s="10">
        <f>H18+H23</f>
        <v>1371236.23</v>
      </c>
    </row>
    <row r="18" spans="1:8" ht="21">
      <c r="A18" s="8" t="s">
        <v>30</v>
      </c>
      <c r="B18" s="20" t="s">
        <v>124</v>
      </c>
      <c r="C18" s="9" t="s">
        <v>33</v>
      </c>
      <c r="D18" s="9" t="s">
        <v>29</v>
      </c>
      <c r="E18" s="9"/>
      <c r="F18" s="8"/>
      <c r="G18" s="10">
        <f>G19+G20+G21+G22</f>
        <v>8171402</v>
      </c>
      <c r="H18" s="10">
        <f>H19+H20+H21+H22</f>
        <v>1348197.23</v>
      </c>
    </row>
    <row r="19" spans="1:8" ht="33.75">
      <c r="A19" s="11" t="s">
        <v>24</v>
      </c>
      <c r="B19" s="20" t="s">
        <v>124</v>
      </c>
      <c r="C19" s="12" t="s">
        <v>33</v>
      </c>
      <c r="D19" s="12" t="s">
        <v>29</v>
      </c>
      <c r="E19" s="12" t="s">
        <v>23</v>
      </c>
      <c r="F19" s="11" t="s">
        <v>24</v>
      </c>
      <c r="G19" s="13">
        <v>5022017</v>
      </c>
      <c r="H19" s="16">
        <v>703333.02</v>
      </c>
    </row>
    <row r="20" spans="1:8" ht="67.5">
      <c r="A20" s="11" t="s">
        <v>26</v>
      </c>
      <c r="B20" s="20" t="s">
        <v>124</v>
      </c>
      <c r="C20" s="12" t="s">
        <v>33</v>
      </c>
      <c r="D20" s="12" t="s">
        <v>29</v>
      </c>
      <c r="E20" s="12" t="s">
        <v>25</v>
      </c>
      <c r="F20" s="11" t="s">
        <v>26</v>
      </c>
      <c r="G20" s="13">
        <v>1516650</v>
      </c>
      <c r="H20" s="16">
        <v>208237.84</v>
      </c>
    </row>
    <row r="21" spans="1:8" ht="33.75">
      <c r="A21" s="11" t="s">
        <v>36</v>
      </c>
      <c r="B21" s="20" t="s">
        <v>124</v>
      </c>
      <c r="C21" s="12" t="s">
        <v>33</v>
      </c>
      <c r="D21" s="12" t="s">
        <v>29</v>
      </c>
      <c r="E21" s="12" t="s">
        <v>35</v>
      </c>
      <c r="F21" s="11" t="s">
        <v>36</v>
      </c>
      <c r="G21" s="13">
        <v>409297</v>
      </c>
      <c r="H21" s="16">
        <v>75893.210000000006</v>
      </c>
    </row>
    <row r="22" spans="1:8" ht="45">
      <c r="A22" s="11" t="s">
        <v>32</v>
      </c>
      <c r="B22" s="20" t="s">
        <v>124</v>
      </c>
      <c r="C22" s="12" t="s">
        <v>33</v>
      </c>
      <c r="D22" s="12" t="s">
        <v>29</v>
      </c>
      <c r="E22" s="12" t="s">
        <v>31</v>
      </c>
      <c r="F22" s="11" t="s">
        <v>32</v>
      </c>
      <c r="G22" s="13">
        <v>1223438</v>
      </c>
      <c r="H22" s="16">
        <v>360733.16</v>
      </c>
    </row>
    <row r="23" spans="1:8" ht="21">
      <c r="A23" s="8" t="s">
        <v>30</v>
      </c>
      <c r="B23" s="20" t="s">
        <v>124</v>
      </c>
      <c r="C23" s="9" t="s">
        <v>33</v>
      </c>
      <c r="D23" s="9" t="s">
        <v>37</v>
      </c>
      <c r="E23" s="9"/>
      <c r="F23" s="8"/>
      <c r="G23" s="10">
        <f>G24+G25+G26</f>
        <v>149155</v>
      </c>
      <c r="H23" s="10">
        <f>H24+H25+H26</f>
        <v>23039</v>
      </c>
    </row>
    <row r="24" spans="1:8" ht="33.75">
      <c r="A24" s="11" t="s">
        <v>39</v>
      </c>
      <c r="B24" s="20" t="s">
        <v>124</v>
      </c>
      <c r="C24" s="12" t="s">
        <v>33</v>
      </c>
      <c r="D24" s="12" t="s">
        <v>37</v>
      </c>
      <c r="E24" s="12" t="s">
        <v>38</v>
      </c>
      <c r="F24" s="11" t="s">
        <v>39</v>
      </c>
      <c r="G24" s="13">
        <v>41250</v>
      </c>
      <c r="H24" s="17">
        <v>0</v>
      </c>
    </row>
    <row r="25" spans="1:8">
      <c r="A25" s="11" t="s">
        <v>41</v>
      </c>
      <c r="B25" s="20" t="s">
        <v>124</v>
      </c>
      <c r="C25" s="12" t="s">
        <v>33</v>
      </c>
      <c r="D25" s="12" t="s">
        <v>37</v>
      </c>
      <c r="E25" s="12" t="s">
        <v>40</v>
      </c>
      <c r="F25" s="11" t="s">
        <v>41</v>
      </c>
      <c r="G25" s="13">
        <v>107155</v>
      </c>
      <c r="H25" s="16">
        <v>23039</v>
      </c>
    </row>
    <row r="26" spans="1:8">
      <c r="A26" s="11" t="s">
        <v>43</v>
      </c>
      <c r="B26" s="20" t="s">
        <v>124</v>
      </c>
      <c r="C26" s="12" t="s">
        <v>33</v>
      </c>
      <c r="D26" s="12" t="s">
        <v>37</v>
      </c>
      <c r="E26" s="12" t="s">
        <v>42</v>
      </c>
      <c r="F26" s="11" t="s">
        <v>43</v>
      </c>
      <c r="G26" s="13">
        <v>750</v>
      </c>
      <c r="H26" s="16">
        <v>0</v>
      </c>
    </row>
    <row r="27" spans="1:8" ht="21">
      <c r="A27" s="8" t="s">
        <v>45</v>
      </c>
      <c r="B27" s="20" t="s">
        <v>124</v>
      </c>
      <c r="C27" s="9" t="s">
        <v>44</v>
      </c>
      <c r="D27" s="9"/>
      <c r="E27" s="9"/>
      <c r="F27" s="8"/>
      <c r="G27" s="10">
        <f>G28+G30</f>
        <v>509764</v>
      </c>
      <c r="H27" s="10">
        <f>H28+H30</f>
        <v>0</v>
      </c>
    </row>
    <row r="28" spans="1:8" ht="21">
      <c r="A28" s="8" t="s">
        <v>47</v>
      </c>
      <c r="B28" s="20" t="s">
        <v>124</v>
      </c>
      <c r="C28" s="9" t="s">
        <v>44</v>
      </c>
      <c r="D28" s="9" t="s">
        <v>46</v>
      </c>
      <c r="E28" s="9"/>
      <c r="F28" s="8"/>
      <c r="G28" s="10">
        <f>G29</f>
        <v>0</v>
      </c>
      <c r="H28" s="10">
        <f>H29</f>
        <v>0</v>
      </c>
    </row>
    <row r="29" spans="1:8" ht="45">
      <c r="A29" s="11" t="s">
        <v>32</v>
      </c>
      <c r="B29" s="20" t="s">
        <v>124</v>
      </c>
      <c r="C29" s="12" t="s">
        <v>44</v>
      </c>
      <c r="D29" s="12" t="s">
        <v>46</v>
      </c>
      <c r="E29" s="12" t="s">
        <v>31</v>
      </c>
      <c r="F29" s="11" t="s">
        <v>32</v>
      </c>
      <c r="G29" s="13">
        <v>0</v>
      </c>
      <c r="H29" s="21">
        <v>0</v>
      </c>
    </row>
    <row r="30" spans="1:8">
      <c r="A30" s="35"/>
      <c r="B30" s="20" t="s">
        <v>124</v>
      </c>
      <c r="C30" s="36" t="s">
        <v>44</v>
      </c>
      <c r="D30" s="36" t="s">
        <v>128</v>
      </c>
      <c r="E30" s="36"/>
      <c r="F30" s="35"/>
      <c r="G30" s="37">
        <f>G31</f>
        <v>509764</v>
      </c>
      <c r="H30" s="37">
        <f>H31</f>
        <v>0</v>
      </c>
    </row>
    <row r="31" spans="1:8">
      <c r="A31" s="32"/>
      <c r="B31" s="20" t="s">
        <v>124</v>
      </c>
      <c r="C31" s="39" t="s">
        <v>44</v>
      </c>
      <c r="D31" s="39" t="s">
        <v>128</v>
      </c>
      <c r="E31" s="39" t="s">
        <v>129</v>
      </c>
      <c r="F31" s="32"/>
      <c r="G31" s="34">
        <v>509764</v>
      </c>
      <c r="H31" s="21">
        <v>0</v>
      </c>
    </row>
    <row r="32" spans="1:8">
      <c r="A32" s="8" t="s">
        <v>49</v>
      </c>
      <c r="B32" s="20" t="s">
        <v>124</v>
      </c>
      <c r="C32" s="9" t="s">
        <v>48</v>
      </c>
      <c r="D32" s="9"/>
      <c r="E32" s="9"/>
      <c r="F32" s="8"/>
      <c r="G32" s="10">
        <f>G33+G35+G37</f>
        <v>763767</v>
      </c>
      <c r="H32" s="10">
        <f>H33+H35+H37</f>
        <v>69907</v>
      </c>
    </row>
    <row r="33" spans="1:8" ht="52.5">
      <c r="A33" s="8" t="s">
        <v>51</v>
      </c>
      <c r="B33" s="20" t="s">
        <v>124</v>
      </c>
      <c r="C33" s="9" t="s">
        <v>48</v>
      </c>
      <c r="D33" s="9" t="s">
        <v>50</v>
      </c>
      <c r="E33" s="9"/>
      <c r="F33" s="8"/>
      <c r="G33" s="10">
        <f>G34</f>
        <v>46732</v>
      </c>
      <c r="H33" s="10">
        <f>H34</f>
        <v>0</v>
      </c>
    </row>
    <row r="34" spans="1:8" ht="22.5">
      <c r="A34" s="11" t="s">
        <v>53</v>
      </c>
      <c r="B34" s="20" t="s">
        <v>124</v>
      </c>
      <c r="C34" s="12" t="s">
        <v>48</v>
      </c>
      <c r="D34" s="12" t="s">
        <v>50</v>
      </c>
      <c r="E34" s="12" t="s">
        <v>52</v>
      </c>
      <c r="F34" s="11" t="s">
        <v>53</v>
      </c>
      <c r="G34" s="13">
        <v>46732</v>
      </c>
      <c r="H34" s="17">
        <v>0</v>
      </c>
    </row>
    <row r="35" spans="1:8" ht="42">
      <c r="A35" s="8" t="s">
        <v>55</v>
      </c>
      <c r="B35" s="20" t="s">
        <v>124</v>
      </c>
      <c r="C35" s="9" t="s">
        <v>48</v>
      </c>
      <c r="D35" s="9" t="s">
        <v>54</v>
      </c>
      <c r="E35" s="9"/>
      <c r="F35" s="8"/>
      <c r="G35" s="10">
        <f>G36</f>
        <v>2535</v>
      </c>
      <c r="H35" s="10">
        <f>H36</f>
        <v>2535</v>
      </c>
    </row>
    <row r="36" spans="1:8" ht="45">
      <c r="A36" s="11" t="s">
        <v>32</v>
      </c>
      <c r="B36" s="20" t="s">
        <v>124</v>
      </c>
      <c r="C36" s="12" t="s">
        <v>48</v>
      </c>
      <c r="D36" s="12" t="s">
        <v>54</v>
      </c>
      <c r="E36" s="12" t="s">
        <v>31</v>
      </c>
      <c r="F36" s="11" t="s">
        <v>32</v>
      </c>
      <c r="G36" s="13">
        <v>2535</v>
      </c>
      <c r="H36" s="17">
        <v>2535</v>
      </c>
    </row>
    <row r="37" spans="1:8" ht="21">
      <c r="A37" s="8" t="s">
        <v>30</v>
      </c>
      <c r="B37" s="20" t="s">
        <v>124</v>
      </c>
      <c r="C37" s="9" t="s">
        <v>48</v>
      </c>
      <c r="D37" s="9" t="s">
        <v>29</v>
      </c>
      <c r="E37" s="9"/>
      <c r="F37" s="8"/>
      <c r="G37" s="10">
        <f>G38</f>
        <v>714500</v>
      </c>
      <c r="H37" s="10">
        <f>H38</f>
        <v>67372</v>
      </c>
    </row>
    <row r="38" spans="1:8" ht="45">
      <c r="A38" s="11" t="s">
        <v>32</v>
      </c>
      <c r="B38" s="20" t="s">
        <v>124</v>
      </c>
      <c r="C38" s="12" t="s">
        <v>48</v>
      </c>
      <c r="D38" s="12" t="s">
        <v>29</v>
      </c>
      <c r="E38" s="12" t="s">
        <v>31</v>
      </c>
      <c r="F38" s="11" t="s">
        <v>32</v>
      </c>
      <c r="G38" s="13">
        <v>714500</v>
      </c>
      <c r="H38" s="17">
        <v>67372</v>
      </c>
    </row>
    <row r="39" spans="1:8">
      <c r="A39" s="8" t="s">
        <v>57</v>
      </c>
      <c r="B39" s="20" t="s">
        <v>124</v>
      </c>
      <c r="C39" s="9" t="s">
        <v>56</v>
      </c>
      <c r="D39" s="9"/>
      <c r="E39" s="9"/>
      <c r="F39" s="8"/>
      <c r="G39" s="10">
        <f>G40</f>
        <v>570000</v>
      </c>
      <c r="H39" s="10">
        <f>H40</f>
        <v>0</v>
      </c>
    </row>
    <row r="40" spans="1:8" ht="31.5">
      <c r="A40" s="8" t="s">
        <v>59</v>
      </c>
      <c r="B40" s="20" t="s">
        <v>124</v>
      </c>
      <c r="C40" s="9" t="s">
        <v>56</v>
      </c>
      <c r="D40" s="9" t="s">
        <v>58</v>
      </c>
      <c r="E40" s="9"/>
      <c r="F40" s="8"/>
      <c r="G40" s="10">
        <f>G41</f>
        <v>570000</v>
      </c>
      <c r="H40" s="10">
        <f>H41</f>
        <v>0</v>
      </c>
    </row>
    <row r="41" spans="1:8" ht="45">
      <c r="A41" s="11" t="s">
        <v>32</v>
      </c>
      <c r="B41" s="20" t="s">
        <v>124</v>
      </c>
      <c r="C41" s="12" t="s">
        <v>56</v>
      </c>
      <c r="D41" s="12" t="s">
        <v>58</v>
      </c>
      <c r="E41" s="12" t="s">
        <v>31</v>
      </c>
      <c r="F41" s="11" t="s">
        <v>32</v>
      </c>
      <c r="G41" s="13">
        <v>570000</v>
      </c>
      <c r="H41" s="17">
        <v>0</v>
      </c>
    </row>
    <row r="42" spans="1:8">
      <c r="A42" s="8" t="s">
        <v>61</v>
      </c>
      <c r="B42" s="20" t="s">
        <v>124</v>
      </c>
      <c r="C42" s="9" t="s">
        <v>60</v>
      </c>
      <c r="D42" s="9"/>
      <c r="E42" s="9"/>
      <c r="F42" s="8"/>
      <c r="G42" s="10">
        <f>G43+G46+G49</f>
        <v>5455713</v>
      </c>
      <c r="H42" s="10">
        <f>H43+H46+H49</f>
        <v>932450</v>
      </c>
    </row>
    <row r="43" spans="1:8" ht="63">
      <c r="A43" s="8" t="s">
        <v>63</v>
      </c>
      <c r="B43" s="20" t="s">
        <v>124</v>
      </c>
      <c r="C43" s="9" t="s">
        <v>60</v>
      </c>
      <c r="D43" s="9" t="s">
        <v>62</v>
      </c>
      <c r="E43" s="9"/>
      <c r="F43" s="8"/>
      <c r="G43" s="10">
        <f>G44+G45</f>
        <v>1133850</v>
      </c>
      <c r="H43" s="10">
        <f>H44+H45</f>
        <v>752950</v>
      </c>
    </row>
    <row r="44" spans="1:8" ht="45">
      <c r="A44" s="11" t="s">
        <v>65</v>
      </c>
      <c r="B44" s="20" t="s">
        <v>124</v>
      </c>
      <c r="C44" s="12" t="s">
        <v>60</v>
      </c>
      <c r="D44" s="12" t="s">
        <v>62</v>
      </c>
      <c r="E44" s="12" t="s">
        <v>64</v>
      </c>
      <c r="F44" s="11" t="s">
        <v>65</v>
      </c>
      <c r="G44" s="13">
        <v>104450</v>
      </c>
      <c r="H44" s="17">
        <v>0</v>
      </c>
    </row>
    <row r="45" spans="1:8" ht="45">
      <c r="A45" s="11" t="s">
        <v>32</v>
      </c>
      <c r="B45" s="20" t="s">
        <v>124</v>
      </c>
      <c r="C45" s="12" t="s">
        <v>60</v>
      </c>
      <c r="D45" s="12" t="s">
        <v>62</v>
      </c>
      <c r="E45" s="12" t="s">
        <v>31</v>
      </c>
      <c r="F45" s="11" t="s">
        <v>32</v>
      </c>
      <c r="G45" s="13">
        <v>1029400</v>
      </c>
      <c r="H45" s="17">
        <v>752950</v>
      </c>
    </row>
    <row r="46" spans="1:8" ht="42">
      <c r="A46" s="8" t="s">
        <v>67</v>
      </c>
      <c r="B46" s="20" t="s">
        <v>124</v>
      </c>
      <c r="C46" s="9" t="s">
        <v>60</v>
      </c>
      <c r="D46" s="9" t="s">
        <v>66</v>
      </c>
      <c r="E46" s="9"/>
      <c r="F46" s="8"/>
      <c r="G46" s="10">
        <f>G47+G48</f>
        <v>2121863</v>
      </c>
      <c r="H46" s="10">
        <f>H47+H48</f>
        <v>179500</v>
      </c>
    </row>
    <row r="47" spans="1:8">
      <c r="A47" s="38"/>
      <c r="B47" s="20" t="s">
        <v>124</v>
      </c>
      <c r="C47" s="39" t="s">
        <v>60</v>
      </c>
      <c r="D47" s="39" t="s">
        <v>66</v>
      </c>
      <c r="E47" s="39" t="s">
        <v>64</v>
      </c>
      <c r="F47" s="38"/>
      <c r="G47" s="40">
        <v>1729363</v>
      </c>
      <c r="H47" s="41">
        <v>0</v>
      </c>
    </row>
    <row r="48" spans="1:8" ht="45">
      <c r="A48" s="11" t="s">
        <v>32</v>
      </c>
      <c r="B48" s="20" t="s">
        <v>124</v>
      </c>
      <c r="C48" s="12" t="s">
        <v>60</v>
      </c>
      <c r="D48" s="12" t="s">
        <v>66</v>
      </c>
      <c r="E48" s="12" t="s">
        <v>31</v>
      </c>
      <c r="F48" s="11" t="s">
        <v>32</v>
      </c>
      <c r="G48" s="13">
        <v>392500</v>
      </c>
      <c r="H48" s="17">
        <v>179500</v>
      </c>
    </row>
    <row r="49" spans="1:8">
      <c r="A49" s="35"/>
      <c r="B49" s="20" t="s">
        <v>124</v>
      </c>
      <c r="C49" s="36" t="s">
        <v>60</v>
      </c>
      <c r="D49" s="36" t="s">
        <v>130</v>
      </c>
      <c r="E49" s="36"/>
      <c r="F49" s="35"/>
      <c r="G49" s="37">
        <f>G50</f>
        <v>2200000</v>
      </c>
      <c r="H49" s="37">
        <f>H50</f>
        <v>0</v>
      </c>
    </row>
    <row r="50" spans="1:8">
      <c r="A50" s="32"/>
      <c r="B50" s="20" t="s">
        <v>124</v>
      </c>
      <c r="C50" s="39" t="s">
        <v>60</v>
      </c>
      <c r="D50" s="39" t="s">
        <v>130</v>
      </c>
      <c r="E50" s="39" t="s">
        <v>31</v>
      </c>
      <c r="F50" s="32"/>
      <c r="G50" s="34">
        <v>2200000</v>
      </c>
      <c r="H50" s="17">
        <v>0</v>
      </c>
    </row>
    <row r="51" spans="1:8" ht="21">
      <c r="A51" s="8" t="s">
        <v>69</v>
      </c>
      <c r="B51" s="20" t="s">
        <v>124</v>
      </c>
      <c r="C51" s="9" t="s">
        <v>68</v>
      </c>
      <c r="D51" s="9"/>
      <c r="E51" s="9"/>
      <c r="F51" s="8"/>
      <c r="G51" s="10">
        <f>G52+G54</f>
        <v>280000</v>
      </c>
      <c r="H51" s="10">
        <f>H52+H54</f>
        <v>0</v>
      </c>
    </row>
    <row r="52" spans="1:8" ht="21">
      <c r="A52" s="8" t="s">
        <v>71</v>
      </c>
      <c r="B52" s="20" t="s">
        <v>124</v>
      </c>
      <c r="C52" s="9" t="s">
        <v>68</v>
      </c>
      <c r="D52" s="9" t="s">
        <v>70</v>
      </c>
      <c r="E52" s="9"/>
      <c r="F52" s="8"/>
      <c r="G52" s="10">
        <f>G53</f>
        <v>190000</v>
      </c>
      <c r="H52" s="10">
        <f>H53</f>
        <v>0</v>
      </c>
    </row>
    <row r="53" spans="1:8" ht="45">
      <c r="A53" s="11" t="s">
        <v>32</v>
      </c>
      <c r="B53" s="20" t="s">
        <v>124</v>
      </c>
      <c r="C53" s="12" t="s">
        <v>68</v>
      </c>
      <c r="D53" s="12" t="s">
        <v>70</v>
      </c>
      <c r="E53" s="12" t="s">
        <v>31</v>
      </c>
      <c r="F53" s="11" t="s">
        <v>32</v>
      </c>
      <c r="G53" s="13">
        <v>190000</v>
      </c>
      <c r="H53" s="17">
        <v>0</v>
      </c>
    </row>
    <row r="54" spans="1:8" ht="42">
      <c r="A54" s="8" t="s">
        <v>73</v>
      </c>
      <c r="B54" s="20" t="s">
        <v>124</v>
      </c>
      <c r="C54" s="9" t="s">
        <v>68</v>
      </c>
      <c r="D54" s="9" t="s">
        <v>72</v>
      </c>
      <c r="E54" s="9"/>
      <c r="F54" s="8"/>
      <c r="G54" s="10">
        <f>G55</f>
        <v>90000</v>
      </c>
      <c r="H54" s="10">
        <f>H55</f>
        <v>0</v>
      </c>
    </row>
    <row r="55" spans="1:8" ht="45">
      <c r="A55" s="11" t="s">
        <v>32</v>
      </c>
      <c r="B55" s="20" t="s">
        <v>124</v>
      </c>
      <c r="C55" s="12" t="s">
        <v>68</v>
      </c>
      <c r="D55" s="12" t="s">
        <v>72</v>
      </c>
      <c r="E55" s="12" t="s">
        <v>31</v>
      </c>
      <c r="F55" s="11" t="s">
        <v>32</v>
      </c>
      <c r="G55" s="13">
        <v>90000</v>
      </c>
      <c r="H55" s="17">
        <v>0</v>
      </c>
    </row>
    <row r="56" spans="1:8">
      <c r="A56" s="8" t="s">
        <v>75</v>
      </c>
      <c r="B56" s="20" t="s">
        <v>124</v>
      </c>
      <c r="C56" s="9" t="s">
        <v>74</v>
      </c>
      <c r="D56" s="9"/>
      <c r="E56" s="9"/>
      <c r="F56" s="8"/>
      <c r="G56" s="10">
        <f>G57+G60</f>
        <v>139904.96000000002</v>
      </c>
      <c r="H56" s="10">
        <f>H57+H60</f>
        <v>0</v>
      </c>
    </row>
    <row r="57" spans="1:8" ht="94.5">
      <c r="A57" s="14" t="s">
        <v>77</v>
      </c>
      <c r="B57" s="20" t="s">
        <v>124</v>
      </c>
      <c r="C57" s="9" t="s">
        <v>74</v>
      </c>
      <c r="D57" s="9" t="s">
        <v>76</v>
      </c>
      <c r="E57" s="9"/>
      <c r="F57" s="8"/>
      <c r="G57" s="10">
        <f>G58+G59</f>
        <v>117804.96</v>
      </c>
      <c r="H57" s="10">
        <f>H58+H59</f>
        <v>0</v>
      </c>
    </row>
    <row r="58" spans="1:8" ht="45">
      <c r="A58" s="11" t="s">
        <v>65</v>
      </c>
      <c r="B58" s="20" t="s">
        <v>124</v>
      </c>
      <c r="C58" s="12" t="s">
        <v>74</v>
      </c>
      <c r="D58" s="12" t="s">
        <v>76</v>
      </c>
      <c r="E58" s="12" t="s">
        <v>64</v>
      </c>
      <c r="F58" s="11" t="s">
        <v>65</v>
      </c>
      <c r="G58" s="13">
        <v>900</v>
      </c>
      <c r="H58" s="17">
        <v>0</v>
      </c>
    </row>
    <row r="59" spans="1:8" ht="45">
      <c r="A59" s="11" t="s">
        <v>32</v>
      </c>
      <c r="B59" s="20" t="s">
        <v>124</v>
      </c>
      <c r="C59" s="12" t="s">
        <v>74</v>
      </c>
      <c r="D59" s="12" t="s">
        <v>76</v>
      </c>
      <c r="E59" s="12" t="s">
        <v>31</v>
      </c>
      <c r="F59" s="11" t="s">
        <v>32</v>
      </c>
      <c r="G59" s="13">
        <v>116904.96000000001</v>
      </c>
      <c r="H59" s="17">
        <v>0</v>
      </c>
    </row>
    <row r="60" spans="1:8" ht="21">
      <c r="A60" s="8" t="s">
        <v>79</v>
      </c>
      <c r="B60" s="20" t="s">
        <v>124</v>
      </c>
      <c r="C60" s="9" t="s">
        <v>74</v>
      </c>
      <c r="D60" s="9" t="s">
        <v>78</v>
      </c>
      <c r="E60" s="9"/>
      <c r="F60" s="8"/>
      <c r="G60" s="10">
        <f>G61</f>
        <v>22100</v>
      </c>
      <c r="H60" s="10">
        <f>H61</f>
        <v>0</v>
      </c>
    </row>
    <row r="61" spans="1:8" ht="45">
      <c r="A61" s="11" t="s">
        <v>32</v>
      </c>
      <c r="B61" s="20" t="s">
        <v>124</v>
      </c>
      <c r="C61" s="12" t="s">
        <v>74</v>
      </c>
      <c r="D61" s="12" t="s">
        <v>78</v>
      </c>
      <c r="E61" s="12" t="s">
        <v>31</v>
      </c>
      <c r="F61" s="11" t="s">
        <v>32</v>
      </c>
      <c r="G61" s="13">
        <v>22100</v>
      </c>
      <c r="H61" s="17">
        <v>0</v>
      </c>
    </row>
    <row r="62" spans="1:8">
      <c r="A62" s="8" t="s">
        <v>81</v>
      </c>
      <c r="B62" s="20" t="s">
        <v>124</v>
      </c>
      <c r="C62" s="9" t="s">
        <v>80</v>
      </c>
      <c r="D62" s="9"/>
      <c r="E62" s="9"/>
      <c r="F62" s="8"/>
      <c r="G62" s="10">
        <f>G63+G66</f>
        <v>1643500</v>
      </c>
      <c r="H62" s="10">
        <f>H63+H66</f>
        <v>78104.679999999993</v>
      </c>
    </row>
    <row r="63" spans="1:8" ht="73.5">
      <c r="A63" s="14" t="s">
        <v>83</v>
      </c>
      <c r="B63" s="20" t="s">
        <v>124</v>
      </c>
      <c r="C63" s="9" t="s">
        <v>80</v>
      </c>
      <c r="D63" s="9" t="s">
        <v>82</v>
      </c>
      <c r="E63" s="9"/>
      <c r="F63" s="8"/>
      <c r="G63" s="10">
        <f>G64+G65</f>
        <v>713000</v>
      </c>
      <c r="H63" s="10">
        <f>H64+H65</f>
        <v>45983.13</v>
      </c>
    </row>
    <row r="64" spans="1:8" ht="45">
      <c r="A64" s="11" t="s">
        <v>65</v>
      </c>
      <c r="B64" s="20" t="s">
        <v>124</v>
      </c>
      <c r="C64" s="12" t="s">
        <v>80</v>
      </c>
      <c r="D64" s="12" t="s">
        <v>82</v>
      </c>
      <c r="E64" s="12" t="s">
        <v>64</v>
      </c>
      <c r="F64" s="11" t="s">
        <v>65</v>
      </c>
      <c r="G64" s="13">
        <v>582200</v>
      </c>
      <c r="H64" s="17">
        <v>0</v>
      </c>
    </row>
    <row r="65" spans="1:8" ht="45">
      <c r="A65" s="11" t="s">
        <v>32</v>
      </c>
      <c r="B65" s="20" t="s">
        <v>124</v>
      </c>
      <c r="C65" s="12" t="s">
        <v>80</v>
      </c>
      <c r="D65" s="12" t="s">
        <v>82</v>
      </c>
      <c r="E65" s="12" t="s">
        <v>31</v>
      </c>
      <c r="F65" s="11" t="s">
        <v>32</v>
      </c>
      <c r="G65" s="13">
        <v>130800</v>
      </c>
      <c r="H65" s="17">
        <v>45983.13</v>
      </c>
    </row>
    <row r="66" spans="1:8" ht="52.5">
      <c r="A66" s="8" t="s">
        <v>85</v>
      </c>
      <c r="B66" s="20" t="s">
        <v>124</v>
      </c>
      <c r="C66" s="9" t="s">
        <v>80</v>
      </c>
      <c r="D66" s="9" t="s">
        <v>84</v>
      </c>
      <c r="E66" s="9"/>
      <c r="F66" s="8"/>
      <c r="G66" s="10">
        <f>G67+G68</f>
        <v>930500</v>
      </c>
      <c r="H66" s="10">
        <f>H67+H68</f>
        <v>32121.55</v>
      </c>
    </row>
    <row r="67" spans="1:8" ht="45">
      <c r="A67" s="11" t="s">
        <v>65</v>
      </c>
      <c r="B67" s="20" t="s">
        <v>124</v>
      </c>
      <c r="C67" s="12" t="s">
        <v>80</v>
      </c>
      <c r="D67" s="12" t="s">
        <v>84</v>
      </c>
      <c r="E67" s="12" t="s">
        <v>64</v>
      </c>
      <c r="F67" s="11" t="s">
        <v>65</v>
      </c>
      <c r="G67" s="13">
        <v>685500</v>
      </c>
      <c r="H67" s="17">
        <v>0</v>
      </c>
    </row>
    <row r="68" spans="1:8" ht="45">
      <c r="A68" s="11" t="s">
        <v>32</v>
      </c>
      <c r="B68" s="20" t="s">
        <v>124</v>
      </c>
      <c r="C68" s="12" t="s">
        <v>80</v>
      </c>
      <c r="D68" s="12" t="s">
        <v>84</v>
      </c>
      <c r="E68" s="12" t="s">
        <v>31</v>
      </c>
      <c r="F68" s="11" t="s">
        <v>32</v>
      </c>
      <c r="G68" s="13">
        <v>245000</v>
      </c>
      <c r="H68" s="17">
        <v>32121.55</v>
      </c>
    </row>
    <row r="69" spans="1:8">
      <c r="A69" s="8" t="s">
        <v>87</v>
      </c>
      <c r="B69" s="20" t="s">
        <v>124</v>
      </c>
      <c r="C69" s="9" t="s">
        <v>86</v>
      </c>
      <c r="D69" s="9"/>
      <c r="E69" s="9"/>
      <c r="F69" s="8"/>
      <c r="G69" s="10">
        <f>G70+G72+G74+G76+G78+G80+G82+G84+G86</f>
        <v>14987902</v>
      </c>
      <c r="H69" s="10">
        <f>H70+H72+H74+H76+H78+H80+H82+H84+H86</f>
        <v>2451527.7000000002</v>
      </c>
    </row>
    <row r="70" spans="1:8" ht="31.5">
      <c r="A70" s="8" t="s">
        <v>89</v>
      </c>
      <c r="B70" s="20" t="s">
        <v>124</v>
      </c>
      <c r="C70" s="9" t="s">
        <v>86</v>
      </c>
      <c r="D70" s="9" t="s">
        <v>88</v>
      </c>
      <c r="E70" s="9"/>
      <c r="F70" s="8"/>
      <c r="G70" s="10">
        <f>G71</f>
        <v>0</v>
      </c>
      <c r="H70" s="10">
        <f>H71</f>
        <v>0</v>
      </c>
    </row>
    <row r="71" spans="1:8" ht="45">
      <c r="A71" s="11" t="s">
        <v>32</v>
      </c>
      <c r="B71" s="20" t="s">
        <v>124</v>
      </c>
      <c r="C71" s="12" t="s">
        <v>86</v>
      </c>
      <c r="D71" s="12" t="s">
        <v>88</v>
      </c>
      <c r="E71" s="12" t="s">
        <v>31</v>
      </c>
      <c r="F71" s="11" t="s">
        <v>32</v>
      </c>
      <c r="G71" s="13">
        <v>0</v>
      </c>
      <c r="H71" s="17">
        <v>0</v>
      </c>
    </row>
    <row r="72" spans="1:8" ht="31.5">
      <c r="A72" s="8" t="s">
        <v>91</v>
      </c>
      <c r="B72" s="20" t="s">
        <v>124</v>
      </c>
      <c r="C72" s="9" t="s">
        <v>86</v>
      </c>
      <c r="D72" s="9" t="s">
        <v>90</v>
      </c>
      <c r="E72" s="9"/>
      <c r="F72" s="8"/>
      <c r="G72" s="10">
        <f>G73</f>
        <v>1743239</v>
      </c>
      <c r="H72" s="10">
        <f>H73</f>
        <v>0</v>
      </c>
    </row>
    <row r="73" spans="1:8" ht="45">
      <c r="A73" s="11" t="s">
        <v>32</v>
      </c>
      <c r="B73" s="20" t="s">
        <v>124</v>
      </c>
      <c r="C73" s="12" t="s">
        <v>86</v>
      </c>
      <c r="D73" s="12" t="s">
        <v>90</v>
      </c>
      <c r="E73" s="12" t="s">
        <v>31</v>
      </c>
      <c r="F73" s="11" t="s">
        <v>32</v>
      </c>
      <c r="G73" s="13">
        <v>1743239</v>
      </c>
      <c r="H73" s="17">
        <v>0</v>
      </c>
    </row>
    <row r="74" spans="1:8" ht="42">
      <c r="A74" s="8" t="s">
        <v>93</v>
      </c>
      <c r="B74" s="20" t="s">
        <v>124</v>
      </c>
      <c r="C74" s="9" t="s">
        <v>86</v>
      </c>
      <c r="D74" s="9" t="s">
        <v>92</v>
      </c>
      <c r="E74" s="9"/>
      <c r="F74" s="8"/>
      <c r="G74" s="10">
        <f>G75</f>
        <v>57931</v>
      </c>
      <c r="H74" s="10">
        <f>H75</f>
        <v>0</v>
      </c>
    </row>
    <row r="75" spans="1:8" ht="45">
      <c r="A75" s="11" t="s">
        <v>32</v>
      </c>
      <c r="B75" s="20" t="s">
        <v>124</v>
      </c>
      <c r="C75" s="12" t="s">
        <v>86</v>
      </c>
      <c r="D75" s="12" t="s">
        <v>92</v>
      </c>
      <c r="E75" s="12" t="s">
        <v>31</v>
      </c>
      <c r="F75" s="11" t="s">
        <v>32</v>
      </c>
      <c r="G75" s="13">
        <v>57931</v>
      </c>
      <c r="H75" s="17">
        <v>0</v>
      </c>
    </row>
    <row r="76" spans="1:8">
      <c r="A76" s="8" t="s">
        <v>95</v>
      </c>
      <c r="B76" s="20" t="s">
        <v>124</v>
      </c>
      <c r="C76" s="9" t="s">
        <v>86</v>
      </c>
      <c r="D76" s="9" t="s">
        <v>94</v>
      </c>
      <c r="E76" s="9"/>
      <c r="F76" s="8"/>
      <c r="G76" s="10">
        <f>G77</f>
        <v>6556420</v>
      </c>
      <c r="H76" s="10">
        <f>H77</f>
        <v>1629380.39</v>
      </c>
    </row>
    <row r="77" spans="1:8" ht="45">
      <c r="A77" s="11" t="s">
        <v>32</v>
      </c>
      <c r="B77" s="20" t="s">
        <v>124</v>
      </c>
      <c r="C77" s="12" t="s">
        <v>86</v>
      </c>
      <c r="D77" s="12" t="s">
        <v>94</v>
      </c>
      <c r="E77" s="12" t="s">
        <v>31</v>
      </c>
      <c r="F77" s="11" t="s">
        <v>32</v>
      </c>
      <c r="G77" s="13">
        <v>6556420</v>
      </c>
      <c r="H77" s="17">
        <v>1629380.39</v>
      </c>
    </row>
    <row r="78" spans="1:8">
      <c r="A78" s="8" t="s">
        <v>97</v>
      </c>
      <c r="B78" s="20" t="s">
        <v>124</v>
      </c>
      <c r="C78" s="9" t="s">
        <v>86</v>
      </c>
      <c r="D78" s="9" t="s">
        <v>96</v>
      </c>
      <c r="E78" s="9"/>
      <c r="F78" s="8"/>
      <c r="G78" s="10">
        <f>G79</f>
        <v>350000</v>
      </c>
      <c r="H78" s="10">
        <f>H79</f>
        <v>0</v>
      </c>
    </row>
    <row r="79" spans="1:8" ht="45">
      <c r="A79" s="11" t="s">
        <v>32</v>
      </c>
      <c r="B79" s="20" t="s">
        <v>124</v>
      </c>
      <c r="C79" s="12" t="s">
        <v>86</v>
      </c>
      <c r="D79" s="12" t="s">
        <v>96</v>
      </c>
      <c r="E79" s="12" t="s">
        <v>31</v>
      </c>
      <c r="F79" s="11" t="s">
        <v>32</v>
      </c>
      <c r="G79" s="13">
        <v>350000</v>
      </c>
      <c r="H79" s="17">
        <v>0</v>
      </c>
    </row>
    <row r="80" spans="1:8">
      <c r="A80" s="8" t="s">
        <v>99</v>
      </c>
      <c r="B80" s="20" t="s">
        <v>124</v>
      </c>
      <c r="C80" s="9" t="s">
        <v>86</v>
      </c>
      <c r="D80" s="9" t="s">
        <v>98</v>
      </c>
      <c r="E80" s="9"/>
      <c r="F80" s="8"/>
      <c r="G80" s="10">
        <f>G81</f>
        <v>80000</v>
      </c>
      <c r="H80" s="10">
        <f>H81</f>
        <v>0</v>
      </c>
    </row>
    <row r="81" spans="1:8" ht="45">
      <c r="A81" s="11" t="s">
        <v>32</v>
      </c>
      <c r="B81" s="20" t="s">
        <v>124</v>
      </c>
      <c r="C81" s="12" t="s">
        <v>86</v>
      </c>
      <c r="D81" s="12" t="s">
        <v>98</v>
      </c>
      <c r="E81" s="12" t="s">
        <v>31</v>
      </c>
      <c r="F81" s="11" t="s">
        <v>32</v>
      </c>
      <c r="G81" s="13">
        <v>80000</v>
      </c>
      <c r="H81" s="17">
        <v>0</v>
      </c>
    </row>
    <row r="82" spans="1:8" ht="21">
      <c r="A82" s="8" t="s">
        <v>101</v>
      </c>
      <c r="B82" s="20" t="s">
        <v>124</v>
      </c>
      <c r="C82" s="9" t="s">
        <v>86</v>
      </c>
      <c r="D82" s="9" t="s">
        <v>100</v>
      </c>
      <c r="E82" s="9"/>
      <c r="F82" s="8"/>
      <c r="G82" s="10">
        <f>G83</f>
        <v>6200312</v>
      </c>
      <c r="H82" s="10">
        <f>H83</f>
        <v>822147.31</v>
      </c>
    </row>
    <row r="83" spans="1:8" ht="45">
      <c r="A83" s="11" t="s">
        <v>32</v>
      </c>
      <c r="B83" s="20" t="s">
        <v>124</v>
      </c>
      <c r="C83" s="12" t="s">
        <v>86</v>
      </c>
      <c r="D83" s="12" t="s">
        <v>100</v>
      </c>
      <c r="E83" s="12" t="s">
        <v>31</v>
      </c>
      <c r="F83" s="11" t="s">
        <v>32</v>
      </c>
      <c r="G83" s="13">
        <v>6200312</v>
      </c>
      <c r="H83" s="17">
        <v>822147.31</v>
      </c>
    </row>
    <row r="84" spans="1:8" ht="31.5">
      <c r="A84" s="8" t="s">
        <v>103</v>
      </c>
      <c r="B84" s="20" t="s">
        <v>124</v>
      </c>
      <c r="C84" s="9" t="s">
        <v>86</v>
      </c>
      <c r="D84" s="9" t="s">
        <v>102</v>
      </c>
      <c r="E84" s="9"/>
      <c r="F84" s="8"/>
      <c r="G84" s="10">
        <f>G85</f>
        <v>0</v>
      </c>
      <c r="H84" s="10">
        <f>H85</f>
        <v>0</v>
      </c>
    </row>
    <row r="85" spans="1:8" ht="45">
      <c r="A85" s="11" t="s">
        <v>32</v>
      </c>
      <c r="B85" s="20" t="s">
        <v>124</v>
      </c>
      <c r="C85" s="12" t="s">
        <v>86</v>
      </c>
      <c r="D85" s="12" t="s">
        <v>102</v>
      </c>
      <c r="E85" s="12" t="s">
        <v>31</v>
      </c>
      <c r="F85" s="11" t="s">
        <v>32</v>
      </c>
      <c r="G85" s="13">
        <v>0</v>
      </c>
      <c r="H85" s="17">
        <v>0</v>
      </c>
    </row>
    <row r="86" spans="1:8" ht="42">
      <c r="A86" s="8" t="s">
        <v>105</v>
      </c>
      <c r="B86" s="20" t="s">
        <v>124</v>
      </c>
      <c r="C86" s="9" t="s">
        <v>86</v>
      </c>
      <c r="D86" s="9" t="s">
        <v>104</v>
      </c>
      <c r="E86" s="9"/>
      <c r="F86" s="8"/>
      <c r="G86" s="10">
        <f>G87</f>
        <v>0</v>
      </c>
      <c r="H86" s="10">
        <f>H87</f>
        <v>0</v>
      </c>
    </row>
    <row r="87" spans="1:8" ht="45">
      <c r="A87" s="11" t="s">
        <v>32</v>
      </c>
      <c r="B87" s="20" t="s">
        <v>124</v>
      </c>
      <c r="C87" s="12" t="s">
        <v>86</v>
      </c>
      <c r="D87" s="12" t="s">
        <v>104</v>
      </c>
      <c r="E87" s="12" t="s">
        <v>31</v>
      </c>
      <c r="F87" s="11" t="s">
        <v>32</v>
      </c>
      <c r="G87" s="13">
        <v>0</v>
      </c>
      <c r="H87" s="17">
        <v>0</v>
      </c>
    </row>
    <row r="88" spans="1:8" ht="21">
      <c r="A88" s="8" t="s">
        <v>107</v>
      </c>
      <c r="B88" s="20" t="s">
        <v>124</v>
      </c>
      <c r="C88" s="9" t="s">
        <v>106</v>
      </c>
      <c r="D88" s="9"/>
      <c r="E88" s="9"/>
      <c r="F88" s="8"/>
      <c r="G88" s="10">
        <f>G89</f>
        <v>0</v>
      </c>
      <c r="H88" s="10">
        <f>H89</f>
        <v>0</v>
      </c>
    </row>
    <row r="89" spans="1:8" ht="21">
      <c r="A89" s="8" t="s">
        <v>109</v>
      </c>
      <c r="B89" s="20" t="s">
        <v>124</v>
      </c>
      <c r="C89" s="9" t="s">
        <v>106</v>
      </c>
      <c r="D89" s="9" t="s">
        <v>108</v>
      </c>
      <c r="E89" s="9"/>
      <c r="F89" s="8"/>
      <c r="G89" s="10">
        <f>G90</f>
        <v>0</v>
      </c>
      <c r="H89" s="10">
        <f>H90</f>
        <v>0</v>
      </c>
    </row>
    <row r="90" spans="1:8" ht="67.5">
      <c r="A90" s="11" t="s">
        <v>111</v>
      </c>
      <c r="B90" s="20" t="s">
        <v>124</v>
      </c>
      <c r="C90" s="12" t="s">
        <v>106</v>
      </c>
      <c r="D90" s="12" t="s">
        <v>108</v>
      </c>
      <c r="E90" s="12" t="s">
        <v>110</v>
      </c>
      <c r="F90" s="11" t="s">
        <v>111</v>
      </c>
      <c r="G90" s="13">
        <v>0</v>
      </c>
      <c r="H90" s="17">
        <v>0</v>
      </c>
    </row>
    <row r="91" spans="1:8">
      <c r="A91" s="8" t="s">
        <v>113</v>
      </c>
      <c r="B91" s="20" t="s">
        <v>124</v>
      </c>
      <c r="C91" s="9" t="s">
        <v>112</v>
      </c>
      <c r="D91" s="9"/>
      <c r="E91" s="9"/>
      <c r="F91" s="8"/>
      <c r="G91" s="10">
        <f>G92</f>
        <v>226512</v>
      </c>
      <c r="H91" s="10">
        <f>H92</f>
        <v>37752</v>
      </c>
    </row>
    <row r="92" spans="1:8" ht="73.5">
      <c r="A92" s="8" t="s">
        <v>115</v>
      </c>
      <c r="B92" s="20" t="s">
        <v>124</v>
      </c>
      <c r="C92" s="9" t="s">
        <v>112</v>
      </c>
      <c r="D92" s="9" t="s">
        <v>114</v>
      </c>
      <c r="E92" s="9"/>
      <c r="F92" s="8"/>
      <c r="G92" s="10">
        <f>G93</f>
        <v>226512</v>
      </c>
      <c r="H92" s="10">
        <f>H93</f>
        <v>37752</v>
      </c>
    </row>
    <row r="93" spans="1:8" ht="22.5">
      <c r="A93" s="11" t="s">
        <v>117</v>
      </c>
      <c r="B93" s="20" t="s">
        <v>124</v>
      </c>
      <c r="C93" s="12" t="s">
        <v>112</v>
      </c>
      <c r="D93" s="12" t="s">
        <v>114</v>
      </c>
      <c r="E93" s="12" t="s">
        <v>116</v>
      </c>
      <c r="F93" s="11" t="s">
        <v>117</v>
      </c>
      <c r="G93" s="13">
        <v>226512</v>
      </c>
      <c r="H93" s="17">
        <v>37752</v>
      </c>
    </row>
    <row r="94" spans="1:8">
      <c r="A94" s="8" t="s">
        <v>119</v>
      </c>
      <c r="B94" s="20" t="s">
        <v>124</v>
      </c>
      <c r="C94" s="9" t="s">
        <v>118</v>
      </c>
      <c r="D94" s="9"/>
      <c r="E94" s="9"/>
      <c r="F94" s="8"/>
      <c r="G94" s="10">
        <f>G95</f>
        <v>3081710</v>
      </c>
      <c r="H94" s="10">
        <f>H95</f>
        <v>419422.21</v>
      </c>
    </row>
    <row r="95" spans="1:8" ht="21">
      <c r="A95" s="8" t="s">
        <v>121</v>
      </c>
      <c r="B95" s="20" t="s">
        <v>124</v>
      </c>
      <c r="C95" s="9" t="s">
        <v>118</v>
      </c>
      <c r="D95" s="9" t="s">
        <v>120</v>
      </c>
      <c r="E95" s="9"/>
      <c r="F95" s="8"/>
      <c r="G95" s="10">
        <f>G96</f>
        <v>3081710</v>
      </c>
      <c r="H95" s="10">
        <f>H96</f>
        <v>419422.21</v>
      </c>
    </row>
    <row r="96" spans="1:8" ht="45">
      <c r="A96" s="11" t="s">
        <v>32</v>
      </c>
      <c r="B96" s="20" t="s">
        <v>124</v>
      </c>
      <c r="C96" s="12" t="s">
        <v>118</v>
      </c>
      <c r="D96" s="12" t="s">
        <v>120</v>
      </c>
      <c r="E96" s="12" t="s">
        <v>31</v>
      </c>
      <c r="F96" s="11" t="s">
        <v>32</v>
      </c>
      <c r="G96" s="13">
        <v>3081710</v>
      </c>
      <c r="H96" s="17">
        <v>419422.21</v>
      </c>
    </row>
  </sheetData>
  <mergeCells count="7">
    <mergeCell ref="F1:H1"/>
    <mergeCell ref="A3:H3"/>
    <mergeCell ref="A5:C5"/>
    <mergeCell ref="A6:A7"/>
    <mergeCell ref="G6:G7"/>
    <mergeCell ref="H6:H7"/>
    <mergeCell ref="B6:F6"/>
  </mergeCells>
  <pageMargins left="0.98425196850393704" right="0.39370078740157483" top="0.39370078740157483" bottom="0.39370078740157483" header="0.19685039370078741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Пользователь Windows</cp:lastModifiedBy>
  <dcterms:created xsi:type="dcterms:W3CDTF">2018-10-23T05:26:03Z</dcterms:created>
  <dcterms:modified xsi:type="dcterms:W3CDTF">2019-04-17T10:18:18Z</dcterms:modified>
</cp:coreProperties>
</file>